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3">Chart!$A$1:$M$85</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25725"/>
</workbook>
</file>

<file path=xl/calcChain.xml><?xml version="1.0" encoding="utf-8"?>
<calcChain xmlns="http://schemas.openxmlformats.org/spreadsheetml/2006/main">
  <c r="B1" i="8"/>
  <c r="B1" i="9"/>
  <c r="B1" i="10"/>
  <c r="B1" i="11"/>
  <c r="B108" i="1"/>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A13" i="13"/>
  <c r="A18"/>
  <c r="B18" s="1"/>
  <c r="A17"/>
  <c r="A16"/>
  <c r="A15"/>
  <c r="A14"/>
  <c r="A7"/>
  <c r="A12"/>
  <c r="G18" s="1"/>
  <c r="A11"/>
  <c r="A6"/>
  <c r="A9"/>
  <c r="E16" s="1"/>
  <c r="A10"/>
  <c r="E18" s="1"/>
  <c r="G14"/>
  <c r="F10"/>
  <c r="A5"/>
  <c r="A4"/>
  <c r="E6"/>
  <c r="B4"/>
  <c r="A3"/>
  <c r="A8"/>
  <c r="F12"/>
  <c r="E4"/>
  <c r="B3" i="15"/>
  <c r="C3"/>
  <c r="I13" i="12"/>
  <c r="H6" i="9" s="1"/>
  <c r="K23" i="12"/>
  <c r="H6" i="8" s="1"/>
  <c r="I53" i="12"/>
  <c r="H8" i="9" s="1"/>
  <c r="K63" i="12"/>
  <c r="H7" i="8" s="1"/>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I73" i="12"/>
  <c r="H9" i="9"/>
  <c r="I33" i="12"/>
  <c r="H7" i="9" s="1"/>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U69" i="10"/>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X131"/>
  <c r="X128"/>
  <c r="U132"/>
  <c r="U133"/>
  <c r="X133"/>
  <c r="U68"/>
  <c r="U67"/>
  <c r="X127"/>
  <c r="X129"/>
  <c r="U66"/>
  <c r="U65"/>
  <c r="X123"/>
  <c r="X125"/>
  <c r="U64"/>
  <c r="U63"/>
  <c r="X119"/>
  <c r="X121"/>
  <c r="U62"/>
  <c r="U61"/>
  <c r="X115"/>
  <c r="X117"/>
  <c r="U60"/>
  <c r="U59"/>
  <c r="X111"/>
  <c r="X113"/>
  <c r="U58"/>
  <c r="U57"/>
  <c r="X107"/>
  <c r="X109"/>
  <c r="U56"/>
  <c r="U55"/>
  <c r="X103"/>
  <c r="X105"/>
  <c r="U54"/>
  <c r="U53"/>
  <c r="X99"/>
  <c r="X101"/>
  <c r="U52"/>
  <c r="U51"/>
  <c r="X95"/>
  <c r="X97"/>
  <c r="U50"/>
  <c r="U49"/>
  <c r="X91"/>
  <c r="X93"/>
  <c r="U48"/>
  <c r="U47"/>
  <c r="X87"/>
  <c r="X89"/>
  <c r="U46"/>
  <c r="U45"/>
  <c r="X85"/>
  <c r="U44"/>
  <c r="X83"/>
  <c r="U43"/>
  <c r="X81"/>
  <c r="U42"/>
  <c r="X79"/>
  <c r="U41"/>
  <c r="X77"/>
  <c r="U40"/>
  <c r="X75"/>
  <c r="U39"/>
  <c r="X73"/>
  <c r="U38"/>
  <c r="X71"/>
  <c r="U37"/>
  <c r="X69"/>
  <c r="X37"/>
  <c r="U36"/>
  <c r="X67"/>
  <c r="X36"/>
  <c r="U35"/>
  <c r="X65"/>
  <c r="X35"/>
  <c r="U34"/>
  <c r="X63"/>
  <c r="X34"/>
  <c r="U33"/>
  <c r="X61"/>
  <c r="X33"/>
  <c r="U32"/>
  <c r="X59"/>
  <c r="X32"/>
  <c r="U31"/>
  <c r="X57"/>
  <c r="X31"/>
  <c r="U30"/>
  <c r="X55"/>
  <c r="X30"/>
  <c r="U29"/>
  <c r="X53"/>
  <c r="X29"/>
  <c r="U28"/>
  <c r="X51"/>
  <c r="X28"/>
  <c r="U27"/>
  <c r="X49"/>
  <c r="X27"/>
  <c r="U26"/>
  <c r="X47"/>
  <c r="X26"/>
  <c r="U25"/>
  <c r="X45"/>
  <c r="X25"/>
  <c r="U24"/>
  <c r="X43"/>
  <c r="X24"/>
  <c r="U23"/>
  <c r="X41"/>
  <c r="X23"/>
  <c r="U22"/>
  <c r="X39"/>
  <c r="X22"/>
  <c r="W131"/>
  <c r="W128"/>
  <c r="W133"/>
  <c r="W127"/>
  <c r="W129"/>
  <c r="W123"/>
  <c r="W125"/>
  <c r="W119"/>
  <c r="W121"/>
  <c r="W115"/>
  <c r="W117"/>
  <c r="W111"/>
  <c r="W113"/>
  <c r="W107"/>
  <c r="W109"/>
  <c r="W103"/>
  <c r="W105"/>
  <c r="W99"/>
  <c r="W101"/>
  <c r="W95"/>
  <c r="W97"/>
  <c r="W91"/>
  <c r="W93"/>
  <c r="W87"/>
  <c r="W89"/>
  <c r="W85"/>
  <c r="W83"/>
  <c r="W81"/>
  <c r="W79"/>
  <c r="W77"/>
  <c r="W75"/>
  <c r="W73"/>
  <c r="W71"/>
  <c r="W69"/>
  <c r="W37"/>
  <c r="W67"/>
  <c r="W36"/>
  <c r="W65"/>
  <c r="W35"/>
  <c r="W63"/>
  <c r="W34"/>
  <c r="W61"/>
  <c r="W33"/>
  <c r="W59"/>
  <c r="W32"/>
  <c r="W57"/>
  <c r="W31"/>
  <c r="W55"/>
  <c r="W30"/>
  <c r="W53"/>
  <c r="W29"/>
  <c r="W51"/>
  <c r="W28"/>
  <c r="W49"/>
  <c r="W27"/>
  <c r="W47"/>
  <c r="W26"/>
  <c r="W45"/>
  <c r="W25"/>
  <c r="W43"/>
  <c r="W24"/>
  <c r="W41"/>
  <c r="W23"/>
  <c r="W39"/>
  <c r="W22"/>
  <c r="V131"/>
  <c r="V128"/>
  <c r="V133"/>
  <c r="V127"/>
  <c r="V129"/>
  <c r="V123"/>
  <c r="V125"/>
  <c r="V119"/>
  <c r="V121"/>
  <c r="V115"/>
  <c r="V117"/>
  <c r="V111"/>
  <c r="V113"/>
  <c r="V107"/>
  <c r="V109"/>
  <c r="V103"/>
  <c r="V105"/>
  <c r="V99"/>
  <c r="V101"/>
  <c r="V95"/>
  <c r="V97"/>
  <c r="V91"/>
  <c r="V93"/>
  <c r="V87"/>
  <c r="V89"/>
  <c r="V85"/>
  <c r="V83"/>
  <c r="V81"/>
  <c r="V79"/>
  <c r="V77"/>
  <c r="V75"/>
  <c r="V73"/>
  <c r="V71"/>
  <c r="V69"/>
  <c r="V37"/>
  <c r="V67"/>
  <c r="V36"/>
  <c r="V65"/>
  <c r="V35"/>
  <c r="V63"/>
  <c r="V34"/>
  <c r="V61"/>
  <c r="V33"/>
  <c r="V59"/>
  <c r="V32"/>
  <c r="V57"/>
  <c r="V31"/>
  <c r="V55"/>
  <c r="V30"/>
  <c r="V53"/>
  <c r="V29"/>
  <c r="V51"/>
  <c r="V28"/>
  <c r="V49"/>
  <c r="V27"/>
  <c r="V47"/>
  <c r="V26"/>
  <c r="V45"/>
  <c r="V25"/>
  <c r="V43"/>
  <c r="V24"/>
  <c r="V41"/>
  <c r="V23"/>
  <c r="V39"/>
  <c r="V22"/>
  <c r="X132"/>
  <c r="X130"/>
  <c r="X126"/>
  <c r="X124"/>
  <c r="X122"/>
  <c r="X120"/>
  <c r="X118"/>
  <c r="X116"/>
  <c r="X114"/>
  <c r="X112"/>
  <c r="X110"/>
  <c r="X108"/>
  <c r="X106"/>
  <c r="X104"/>
  <c r="X102"/>
  <c r="X100"/>
  <c r="X98"/>
  <c r="X96"/>
  <c r="X94"/>
  <c r="X92"/>
  <c r="X90"/>
  <c r="X88"/>
  <c r="X86"/>
  <c r="X84"/>
  <c r="X82"/>
  <c r="X80"/>
  <c r="X78"/>
  <c r="X76"/>
  <c r="X74"/>
  <c r="X72"/>
  <c r="X70"/>
  <c r="X68"/>
  <c r="X66"/>
  <c r="X64"/>
  <c r="X62"/>
  <c r="X60"/>
  <c r="X58"/>
  <c r="X56"/>
  <c r="X54"/>
  <c r="X52"/>
  <c r="X50"/>
  <c r="X48"/>
  <c r="X46"/>
  <c r="X44"/>
  <c r="X42"/>
  <c r="X40"/>
  <c r="X38"/>
  <c r="W132"/>
  <c r="W130"/>
  <c r="W126"/>
  <c r="W124"/>
  <c r="W122"/>
  <c r="W120"/>
  <c r="W118"/>
  <c r="W116"/>
  <c r="W114"/>
  <c r="W112"/>
  <c r="W110"/>
  <c r="W108"/>
  <c r="W106"/>
  <c r="W104"/>
  <c r="W102"/>
  <c r="W100"/>
  <c r="W98"/>
  <c r="W96"/>
  <c r="W94"/>
  <c r="W92"/>
  <c r="W90"/>
  <c r="W88"/>
  <c r="W86"/>
  <c r="W84"/>
  <c r="W82"/>
  <c r="W80"/>
  <c r="W78"/>
  <c r="W76"/>
  <c r="W74"/>
  <c r="W72"/>
  <c r="W70"/>
  <c r="W68"/>
  <c r="W66"/>
  <c r="W64"/>
  <c r="W62"/>
  <c r="W60"/>
  <c r="W58"/>
  <c r="W56"/>
  <c r="W54"/>
  <c r="W52"/>
  <c r="W50"/>
  <c r="W48"/>
  <c r="W46"/>
  <c r="W44"/>
  <c r="W42"/>
  <c r="W40"/>
  <c r="W38"/>
  <c r="V132"/>
  <c r="V130"/>
  <c r="V126"/>
  <c r="V124"/>
  <c r="V122"/>
  <c r="V120"/>
  <c r="V118"/>
  <c r="V116"/>
  <c r="V114"/>
  <c r="V112"/>
  <c r="V110"/>
  <c r="V108"/>
  <c r="V106"/>
  <c r="V104"/>
  <c r="V102"/>
  <c r="V100"/>
  <c r="V98"/>
  <c r="V96"/>
  <c r="V94"/>
  <c r="V92"/>
  <c r="V90"/>
  <c r="V88"/>
  <c r="V86"/>
  <c r="V84"/>
  <c r="V82"/>
  <c r="V80"/>
  <c r="V78"/>
  <c r="V76"/>
  <c r="V74"/>
  <c r="V72"/>
  <c r="V70"/>
  <c r="V68"/>
  <c r="V66"/>
  <c r="V64"/>
  <c r="V62"/>
  <c r="V60"/>
  <c r="V58"/>
  <c r="V56"/>
  <c r="V54"/>
  <c r="V52"/>
  <c r="V50"/>
  <c r="V48"/>
  <c r="V46"/>
  <c r="V44"/>
  <c r="V42"/>
  <c r="V40"/>
  <c r="V38"/>
  <c r="L18" i="13"/>
  <c r="K18"/>
  <c r="K16"/>
  <c r="J18"/>
  <c r="J16"/>
  <c r="I18"/>
  <c r="I12"/>
  <c r="H14"/>
  <c r="G16"/>
  <c r="F18"/>
  <c r="H12"/>
  <c r="F16"/>
  <c r="G10"/>
  <c r="G8"/>
  <c r="F6"/>
  <c r="E14"/>
  <c r="E8"/>
  <c r="C18"/>
  <c r="C17"/>
  <c r="C16"/>
  <c r="C15"/>
  <c r="C14"/>
  <c r="C13"/>
  <c r="C12"/>
  <c r="C11"/>
  <c r="C10"/>
  <c r="C9"/>
  <c r="C8"/>
  <c r="C7"/>
  <c r="C6"/>
  <c r="C5"/>
  <c r="C4"/>
  <c r="C3"/>
  <c r="B11"/>
  <c r="B14"/>
  <c r="B3"/>
  <c r="B16"/>
  <c r="B15"/>
  <c r="B17"/>
  <c r="B6"/>
  <c r="N659" i="2"/>
  <c r="A645"/>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A636"/>
  <c r="B462" i="6" s="1"/>
  <c r="N613" i="4"/>
  <c r="A613"/>
  <c r="F443" i="6" s="1"/>
  <c r="N590" i="4"/>
  <c r="D428" i="6"/>
  <c r="I428"/>
  <c r="A590" i="4"/>
  <c r="G428" i="6"/>
  <c r="B428"/>
  <c r="F426"/>
  <c r="N567" i="4"/>
  <c r="I411" i="6"/>
  <c r="A567" i="4"/>
  <c r="F409" i="6" s="1"/>
  <c r="N544" i="4"/>
  <c r="D394" i="6"/>
  <c r="I394"/>
  <c r="A544" i="4"/>
  <c r="N521"/>
  <c r="I377" i="6"/>
  <c r="A521" i="4"/>
  <c r="F375" i="6" s="1"/>
  <c r="N498" i="4"/>
  <c r="D360" i="6"/>
  <c r="I360"/>
  <c r="A498" i="4"/>
  <c r="G360" i="6" s="1"/>
  <c r="N475" i="4"/>
  <c r="D343" i="6"/>
  <c r="I343"/>
  <c r="A475" i="4"/>
  <c r="N452"/>
  <c r="I326" i="6"/>
  <c r="A452" i="4"/>
  <c r="B326" i="6" s="1"/>
  <c r="G326"/>
  <c r="D326"/>
  <c r="N429" i="4"/>
  <c r="I309" i="6" s="1"/>
  <c r="A429" i="4"/>
  <c r="F307" i="6"/>
  <c r="D309"/>
  <c r="N406" i="4"/>
  <c r="I292" i="6"/>
  <c r="A406" i="4"/>
  <c r="G292" i="6" s="1"/>
  <c r="D292"/>
  <c r="N383" i="4"/>
  <c r="I275" i="6" s="1"/>
  <c r="A383" i="4"/>
  <c r="N360"/>
  <c r="I258" i="6"/>
  <c r="A360" i="4"/>
  <c r="G258" i="6" s="1"/>
  <c r="D258"/>
  <c r="N337" i="4"/>
  <c r="I241" i="6" s="1"/>
  <c r="A337" i="4"/>
  <c r="B241" i="6"/>
  <c r="G241"/>
  <c r="N314" i="4"/>
  <c r="I224" i="6"/>
  <c r="A314" i="4"/>
  <c r="G224" i="6" s="1"/>
  <c r="D224"/>
  <c r="B224"/>
  <c r="N291" i="4"/>
  <c r="I207" i="6" s="1"/>
  <c r="A291" i="4"/>
  <c r="G207" i="6"/>
  <c r="D207"/>
  <c r="N268" i="4"/>
  <c r="I190" i="6"/>
  <c r="A268" i="4"/>
  <c r="G190" i="6" s="1"/>
  <c r="D190"/>
  <c r="B190"/>
  <c r="N245" i="4"/>
  <c r="I173" i="6" s="1"/>
  <c r="A245" i="4"/>
  <c r="B173" i="6"/>
  <c r="G173"/>
  <c r="N222" i="4"/>
  <c r="I156" i="6"/>
  <c r="A222" i="4"/>
  <c r="G156" i="6" s="1"/>
  <c r="D156"/>
  <c r="B156"/>
  <c r="N199" i="4"/>
  <c r="D139" i="6" s="1"/>
  <c r="A199" i="4"/>
  <c r="G139" i="6" s="1"/>
  <c r="N176" i="4"/>
  <c r="I122" i="6"/>
  <c r="A176" i="4"/>
  <c r="B122" i="6" s="1"/>
  <c r="D122"/>
  <c r="N153" i="4"/>
  <c r="I105" i="6" s="1"/>
  <c r="A153" i="4"/>
  <c r="B105" i="6"/>
  <c r="N130" i="4"/>
  <c r="A130"/>
  <c r="G88" i="6"/>
  <c r="B88"/>
  <c r="F86"/>
  <c r="C99" i="4"/>
  <c r="C69" i="6"/>
  <c r="C76" i="4"/>
  <c r="C52" i="6" s="1"/>
  <c r="C53" i="4"/>
  <c r="C35" i="6"/>
  <c r="N107" i="4"/>
  <c r="I71" i="6" s="1"/>
  <c r="A107" i="4"/>
  <c r="B71" i="6"/>
  <c r="G71"/>
  <c r="F69"/>
  <c r="N84" i="4"/>
  <c r="I54" i="6"/>
  <c r="A84" i="4"/>
  <c r="G54" i="6" s="1"/>
  <c r="D54"/>
  <c r="B54"/>
  <c r="N61" i="4"/>
  <c r="I37" i="6" s="1"/>
  <c r="A61" i="4"/>
  <c r="G37" i="6"/>
  <c r="B37"/>
  <c r="N38" i="4"/>
  <c r="I20" i="6"/>
  <c r="A38" i="4"/>
  <c r="G20" i="6" s="1"/>
  <c r="D20"/>
  <c r="C30" i="4"/>
  <c r="C18" i="6" s="1"/>
  <c r="C628" i="2"/>
  <c r="C460" i="5"/>
  <c r="N636" i="2"/>
  <c r="I462" i="5" s="1"/>
  <c r="A636" i="2"/>
  <c r="B462" i="5"/>
  <c r="G462"/>
  <c r="F460"/>
  <c r="N613" i="2"/>
  <c r="D445" i="5"/>
  <c r="I445"/>
  <c r="A613" i="2"/>
  <c r="G445" i="5" s="1"/>
  <c r="B445"/>
  <c r="F443"/>
  <c r="C605" i="2"/>
  <c r="C443" i="5" s="1"/>
  <c r="N590" i="2"/>
  <c r="I428" i="5"/>
  <c r="A590" i="2"/>
  <c r="B428" i="5" s="1"/>
  <c r="G428"/>
  <c r="C582" i="2"/>
  <c r="C426" i="5" s="1"/>
  <c r="N567" i="2"/>
  <c r="D411" i="5"/>
  <c r="I411"/>
  <c r="A567" i="2"/>
  <c r="B411" i="5" s="1"/>
  <c r="C559" i="2"/>
  <c r="C409" i="5"/>
  <c r="N544" i="2"/>
  <c r="A544"/>
  <c r="G394" i="5"/>
  <c r="C536" i="2"/>
  <c r="C392" i="5" s="1"/>
  <c r="N521" i="2"/>
  <c r="I377" i="5"/>
  <c r="A521" i="2"/>
  <c r="G377" i="5" s="1"/>
  <c r="D377"/>
  <c r="B377"/>
  <c r="C513" i="2"/>
  <c r="C375" i="5" s="1"/>
  <c r="N498" i="2"/>
  <c r="I360" i="5"/>
  <c r="A498" i="2"/>
  <c r="C490"/>
  <c r="C358" i="5"/>
  <c r="N475" i="2"/>
  <c r="A475"/>
  <c r="B343" i="5"/>
  <c r="G343"/>
  <c r="F341"/>
  <c r="C467" i="2"/>
  <c r="C341" i="5"/>
  <c r="N452" i="2"/>
  <c r="I326" i="5"/>
  <c r="A452" i="2"/>
  <c r="G326" i="5"/>
  <c r="D326"/>
  <c r="C444" i="2"/>
  <c r="C324" i="5" s="1"/>
  <c r="N429" i="2"/>
  <c r="D309" i="5"/>
  <c r="I309"/>
  <c r="A429" i="2"/>
  <c r="G309" i="5"/>
  <c r="C421" i="2"/>
  <c r="C307" i="5"/>
  <c r="N406" i="2"/>
  <c r="I292" i="5"/>
  <c r="A406" i="2"/>
  <c r="B292" i="5"/>
  <c r="G292"/>
  <c r="C398" i="2"/>
  <c r="C290" i="5" s="1"/>
  <c r="N383" i="2"/>
  <c r="D275" i="5" s="1"/>
  <c r="A383" i="2"/>
  <c r="G275" i="5" s="1"/>
  <c r="B275"/>
  <c r="C375" i="2"/>
  <c r="C273" i="5"/>
  <c r="N360" i="2"/>
  <c r="D258" i="5"/>
  <c r="I258"/>
  <c r="A360" i="2"/>
  <c r="C352"/>
  <c r="C256" i="5"/>
  <c r="N337" i="2"/>
  <c r="I241" i="5" s="1"/>
  <c r="D241"/>
  <c r="A337" i="2"/>
  <c r="F239" i="5" s="1"/>
  <c r="B241"/>
  <c r="C329" i="2"/>
  <c r="C239" i="5" s="1"/>
  <c r="N314" i="2"/>
  <c r="I224" i="5" s="1"/>
  <c r="A314" i="2"/>
  <c r="B224" i="5" s="1"/>
  <c r="G224"/>
  <c r="C306" i="2"/>
  <c r="C222" i="5"/>
  <c r="N291" i="2"/>
  <c r="D207" i="5"/>
  <c r="I207"/>
  <c r="A291" i="2"/>
  <c r="B207" i="5" s="1"/>
  <c r="C283" i="2"/>
  <c r="C205" i="5" s="1"/>
  <c r="N268" i="2"/>
  <c r="A268"/>
  <c r="G190" i="5"/>
  <c r="C260" i="2"/>
  <c r="C188" i="5"/>
  <c r="N245" i="2"/>
  <c r="I173" i="5"/>
  <c r="A245" i="2"/>
  <c r="F171" i="5"/>
  <c r="G173"/>
  <c r="D173"/>
  <c r="B173"/>
  <c r="C237" i="2"/>
  <c r="C171" i="5" s="1"/>
  <c r="N222" i="2"/>
  <c r="I156" i="5" s="1"/>
  <c r="A222" i="2"/>
  <c r="C214"/>
  <c r="C154" i="5"/>
  <c r="N199" i="2"/>
  <c r="D139" i="5"/>
  <c r="I139"/>
  <c r="A199" i="2"/>
  <c r="G139" i="5" s="1"/>
  <c r="C191" i="2"/>
  <c r="C137" i="5" s="1"/>
  <c r="N176" i="2"/>
  <c r="I122" i="5" s="1"/>
  <c r="A176" i="2"/>
  <c r="G122" i="5" s="1"/>
  <c r="D122"/>
  <c r="C168" i="2"/>
  <c r="C120" i="5"/>
  <c r="N15" i="4"/>
  <c r="D3" i="6"/>
  <c r="I3"/>
  <c r="A15" i="4"/>
  <c r="C7"/>
  <c r="C1" i="6"/>
  <c r="N153" i="2"/>
  <c r="I105" i="5"/>
  <c r="A153" i="2"/>
  <c r="B105" i="5"/>
  <c r="G105"/>
  <c r="F103"/>
  <c r="C145" i="2"/>
  <c r="C103" i="5"/>
  <c r="N130" i="2"/>
  <c r="I88" i="5"/>
  <c r="A130" i="2"/>
  <c r="F86" i="5"/>
  <c r="G88"/>
  <c r="D88"/>
  <c r="B88"/>
  <c r="C122" i="2"/>
  <c r="C86" i="5" s="1"/>
  <c r="N107" i="2"/>
  <c r="D71" i="5" s="1"/>
  <c r="I71"/>
  <c r="A107" i="2"/>
  <c r="C99"/>
  <c r="C69" i="5" s="1"/>
  <c r="N84" i="2"/>
  <c r="I54" i="5" s="1"/>
  <c r="A84" i="2"/>
  <c r="F52" i="5" s="1"/>
  <c r="B54"/>
  <c r="D54"/>
  <c r="C76" i="2"/>
  <c r="C52" i="5"/>
  <c r="N61" i="2"/>
  <c r="D37" i="5"/>
  <c r="I37"/>
  <c r="A61" i="2"/>
  <c r="C53"/>
  <c r="C35" i="5"/>
  <c r="N38" i="2"/>
  <c r="A38"/>
  <c r="F18" i="5" s="1"/>
  <c r="B20"/>
  <c r="C30" i="2"/>
  <c r="C18" i="5" s="1"/>
  <c r="N15" i="2"/>
  <c r="I3" i="5" s="1"/>
  <c r="A15" i="2"/>
  <c r="G3" i="5" s="1"/>
  <c r="C7" i="2"/>
  <c r="C1" i="5" s="1"/>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41" i="1"/>
  <c r="D41"/>
  <c r="F41"/>
  <c r="H41"/>
  <c r="J41"/>
  <c r="L41"/>
  <c r="N41"/>
  <c r="P41"/>
  <c r="A9" i="2"/>
  <c r="N634"/>
  <c r="N632"/>
  <c r="N630"/>
  <c r="N611"/>
  <c r="N609"/>
  <c r="N607"/>
  <c r="N588"/>
  <c r="N586"/>
  <c r="N584"/>
  <c r="N565"/>
  <c r="N563"/>
  <c r="N561"/>
  <c r="N542"/>
  <c r="N540"/>
  <c r="N538"/>
  <c r="N519"/>
  <c r="N517"/>
  <c r="N515"/>
  <c r="N496"/>
  <c r="N494"/>
  <c r="N492"/>
  <c r="A634"/>
  <c r="A632"/>
  <c r="A630"/>
  <c r="A611"/>
  <c r="A609"/>
  <c r="A607"/>
  <c r="A588"/>
  <c r="A586"/>
  <c r="A584"/>
  <c r="A565"/>
  <c r="A563"/>
  <c r="A561"/>
  <c r="A542"/>
  <c r="A540"/>
  <c r="A538"/>
  <c r="A519"/>
  <c r="A517"/>
  <c r="A515"/>
  <c r="A496"/>
  <c r="A494"/>
  <c r="A492"/>
  <c r="I628"/>
  <c r="A624"/>
  <c r="A622"/>
  <c r="I605"/>
  <c r="A601"/>
  <c r="A599"/>
  <c r="I582"/>
  <c r="A578"/>
  <c r="A576"/>
  <c r="I559"/>
  <c r="A555"/>
  <c r="A553"/>
  <c r="I536"/>
  <c r="A532"/>
  <c r="A530"/>
  <c r="I513"/>
  <c r="A509"/>
  <c r="A507"/>
  <c r="I490"/>
  <c r="A486"/>
  <c r="A484"/>
  <c r="N473"/>
  <c r="N471"/>
  <c r="N469"/>
  <c r="N450"/>
  <c r="N448"/>
  <c r="N446"/>
  <c r="N427"/>
  <c r="N425"/>
  <c r="N423"/>
  <c r="N404"/>
  <c r="N402"/>
  <c r="N400"/>
  <c r="N381"/>
  <c r="N379"/>
  <c r="N377"/>
  <c r="N358"/>
  <c r="N356"/>
  <c r="N354"/>
  <c r="N335"/>
  <c r="N333"/>
  <c r="N331"/>
  <c r="A473"/>
  <c r="A471"/>
  <c r="A469"/>
  <c r="A450"/>
  <c r="A448"/>
  <c r="A446"/>
  <c r="A427"/>
  <c r="A425"/>
  <c r="A423"/>
  <c r="A404"/>
  <c r="A402"/>
  <c r="A400"/>
  <c r="A381"/>
  <c r="A379"/>
  <c r="A377"/>
  <c r="A358"/>
  <c r="A356"/>
  <c r="A354"/>
  <c r="A335"/>
  <c r="A333"/>
  <c r="A331"/>
  <c r="I467"/>
  <c r="A463"/>
  <c r="A461"/>
  <c r="I444"/>
  <c r="A440"/>
  <c r="A438"/>
  <c r="I421"/>
  <c r="A417"/>
  <c r="A415"/>
  <c r="I398"/>
  <c r="A394"/>
  <c r="A392"/>
  <c r="I375"/>
  <c r="A371"/>
  <c r="A369"/>
  <c r="I352"/>
  <c r="A348"/>
  <c r="A346"/>
  <c r="I329"/>
  <c r="A325"/>
  <c r="A323"/>
  <c r="N312"/>
  <c r="N310"/>
  <c r="N308"/>
  <c r="A312"/>
  <c r="A310"/>
  <c r="A308"/>
  <c r="I306"/>
  <c r="A302"/>
  <c r="A300"/>
  <c r="N289"/>
  <c r="N287"/>
  <c r="N285"/>
  <c r="A289"/>
  <c r="A287"/>
  <c r="A285"/>
  <c r="I283"/>
  <c r="A279"/>
  <c r="A277"/>
  <c r="N266"/>
  <c r="N264"/>
  <c r="N262"/>
  <c r="A266"/>
  <c r="A264"/>
  <c r="A262"/>
  <c r="I260"/>
  <c r="A256"/>
  <c r="A254"/>
  <c r="N243"/>
  <c r="N241"/>
  <c r="N239"/>
  <c r="A243"/>
  <c r="A241"/>
  <c r="A239"/>
  <c r="I237"/>
  <c r="A233"/>
  <c r="A231"/>
  <c r="N220"/>
  <c r="N218"/>
  <c r="N216"/>
  <c r="A220"/>
  <c r="A218"/>
  <c r="A216"/>
  <c r="I214"/>
  <c r="A210"/>
  <c r="A208"/>
  <c r="N197"/>
  <c r="N195"/>
  <c r="N193"/>
  <c r="A197"/>
  <c r="A195"/>
  <c r="A193"/>
  <c r="I191"/>
  <c r="A187"/>
  <c r="A185"/>
  <c r="N174"/>
  <c r="N172"/>
  <c r="N170"/>
  <c r="A174"/>
  <c r="A172"/>
  <c r="A170"/>
  <c r="I168"/>
  <c r="A164"/>
  <c r="A162"/>
  <c r="N151"/>
  <c r="N149"/>
  <c r="N147"/>
  <c r="A151"/>
  <c r="A149"/>
  <c r="A147"/>
  <c r="I145"/>
  <c r="A141"/>
  <c r="A139"/>
  <c r="N128"/>
  <c r="N126"/>
  <c r="N124"/>
  <c r="A128"/>
  <c r="A126"/>
  <c r="A124"/>
  <c r="I122"/>
  <c r="A118"/>
  <c r="A116"/>
  <c r="N105"/>
  <c r="N103"/>
  <c r="N101"/>
  <c r="A105"/>
  <c r="A103"/>
  <c r="A101"/>
  <c r="I99"/>
  <c r="A95"/>
  <c r="A93"/>
  <c r="N82"/>
  <c r="N80"/>
  <c r="N78"/>
  <c r="A82"/>
  <c r="A80"/>
  <c r="A78"/>
  <c r="I76"/>
  <c r="A72"/>
  <c r="A70"/>
  <c r="N59"/>
  <c r="N57"/>
  <c r="N55"/>
  <c r="A59"/>
  <c r="A57"/>
  <c r="A55"/>
  <c r="I53"/>
  <c r="A49"/>
  <c r="A47"/>
  <c r="N36"/>
  <c r="N34"/>
  <c r="N32"/>
  <c r="A36"/>
  <c r="A34"/>
  <c r="A32"/>
  <c r="I30"/>
  <c r="A26"/>
  <c r="A24"/>
  <c r="N13"/>
  <c r="N11"/>
  <c r="N9"/>
  <c r="A13"/>
  <c r="A11"/>
  <c r="I7"/>
  <c r="A3"/>
  <c r="A1"/>
  <c r="F256" i="6"/>
  <c r="D462" i="5"/>
  <c r="B20" i="6"/>
  <c r="D37"/>
  <c r="D71"/>
  <c r="F103"/>
  <c r="F137"/>
  <c r="B258"/>
  <c r="D275"/>
  <c r="B343"/>
  <c r="G343"/>
  <c r="D3" i="5"/>
  <c r="F120"/>
  <c r="F188"/>
  <c r="F222"/>
  <c r="F290"/>
  <c r="F324"/>
  <c r="F392"/>
  <c r="F426"/>
  <c r="D105" i="6"/>
  <c r="B139"/>
  <c r="F171"/>
  <c r="F205"/>
  <c r="G309"/>
  <c r="B309"/>
  <c r="D411"/>
  <c r="G445"/>
  <c r="B445"/>
  <c r="G377"/>
  <c r="B377"/>
  <c r="B3"/>
  <c r="B122" i="5"/>
  <c r="D156"/>
  <c r="B190"/>
  <c r="D224"/>
  <c r="D292"/>
  <c r="B326"/>
  <c r="D360"/>
  <c r="B394"/>
  <c r="D428"/>
  <c r="F35" i="6"/>
  <c r="G105"/>
  <c r="D173"/>
  <c r="B207"/>
  <c r="F239"/>
  <c r="F341"/>
  <c r="D377"/>
  <c r="B411"/>
  <c r="G411"/>
  <c r="B13" i="13"/>
  <c r="H9" i="15"/>
  <c r="J9"/>
  <c r="C18" i="12" s="1"/>
  <c r="H15" i="15"/>
  <c r="L15" s="1"/>
  <c r="E48" i="12" s="1"/>
  <c r="H19" i="15"/>
  <c r="I19"/>
  <c r="B68" i="12" s="1"/>
  <c r="B8" i="13"/>
  <c r="G258" i="5"/>
  <c r="F256"/>
  <c r="B258"/>
  <c r="D462" i="6"/>
  <c r="I462"/>
  <c r="H2" i="1"/>
  <c r="B275" i="6"/>
  <c r="G275"/>
  <c r="F273"/>
  <c r="I445"/>
  <c r="D445"/>
  <c r="D343" i="5"/>
  <c r="I343"/>
  <c r="I394"/>
  <c r="D394"/>
  <c r="H18" i="15"/>
  <c r="H17"/>
  <c r="I17" s="1"/>
  <c r="B58" i="12" s="1"/>
  <c r="H13" i="15"/>
  <c r="H16"/>
  <c r="H8"/>
  <c r="E10" i="13"/>
  <c r="F8"/>
  <c r="B12"/>
  <c r="I14"/>
  <c r="J14"/>
  <c r="I16"/>
  <c r="B7"/>
  <c r="H18"/>
  <c r="H22" i="15" s="1"/>
  <c r="I190" i="5"/>
  <c r="D190"/>
  <c r="H12" i="15"/>
  <c r="H10"/>
  <c r="K10" s="1"/>
  <c r="D22" i="12" s="1"/>
  <c r="F1" i="6"/>
  <c r="G3"/>
  <c r="B309" i="5"/>
  <c r="F307"/>
  <c r="E12" i="13"/>
  <c r="D105" i="5"/>
  <c r="B360"/>
  <c r="G360"/>
  <c r="F358"/>
  <c r="B360" i="6"/>
  <c r="F358"/>
  <c r="H21" i="15"/>
  <c r="H7"/>
  <c r="J7" s="1"/>
  <c r="C8" i="12" s="1"/>
  <c r="B3" i="5"/>
  <c r="F1"/>
  <c r="G37"/>
  <c r="F35"/>
  <c r="B37"/>
  <c r="B156"/>
  <c r="G156"/>
  <c r="F154"/>
  <c r="G411"/>
  <c r="F409"/>
  <c r="I88" i="6"/>
  <c r="D88"/>
  <c r="G394"/>
  <c r="B394"/>
  <c r="F392"/>
  <c r="B5" i="13"/>
  <c r="B10"/>
  <c r="I20" i="5"/>
  <c r="D20"/>
  <c r="H11" i="15"/>
  <c r="B71" i="5"/>
  <c r="G71"/>
  <c r="F69"/>
  <c r="G207"/>
  <c r="F205"/>
  <c r="F290" i="6"/>
  <c r="F324"/>
  <c r="I9" i="15"/>
  <c r="B18" i="12" s="1"/>
  <c r="K9" i="15"/>
  <c r="D18" i="12" s="1"/>
  <c r="L9" i="15"/>
  <c r="E18" i="12"/>
  <c r="L10" i="15"/>
  <c r="E22" i="12" s="1"/>
  <c r="I10" i="15"/>
  <c r="B22" i="12"/>
  <c r="X9" i="9" s="1"/>
  <c r="J10" i="15"/>
  <c r="C22" i="12"/>
  <c r="I21" i="15"/>
  <c r="B78" i="12" s="1"/>
  <c r="L21" i="15"/>
  <c r="E78" i="12"/>
  <c r="J21" i="15"/>
  <c r="C78" i="12" s="1"/>
  <c r="K21" i="15"/>
  <c r="D78" i="12"/>
  <c r="K16" i="15"/>
  <c r="D52" i="12" s="1"/>
  <c r="J16" i="15"/>
  <c r="C52" i="12"/>
  <c r="L16" i="15"/>
  <c r="E52" i="12"/>
  <c r="I16" i="15"/>
  <c r="B52" i="12" s="1"/>
  <c r="I12" i="15"/>
  <c r="B32" i="12"/>
  <c r="X11" i="8"/>
  <c r="J12" i="15"/>
  <c r="C32" i="12" s="1"/>
  <c r="K12" i="15"/>
  <c r="D32" i="12"/>
  <c r="V11" i="9" s="1"/>
  <c r="L12" i="15"/>
  <c r="E32" i="12"/>
  <c r="J13" i="15"/>
  <c r="C38" i="12" s="1"/>
  <c r="I13" i="15"/>
  <c r="B38" i="12"/>
  <c r="L13" i="15"/>
  <c r="E38" i="12" s="1"/>
  <c r="K13" i="15"/>
  <c r="D38" i="12"/>
  <c r="J11" i="15"/>
  <c r="C28" i="12" s="1"/>
  <c r="I11" i="15"/>
  <c r="B28" i="12"/>
  <c r="L11" i="15"/>
  <c r="E28" i="12" s="1"/>
  <c r="K11" i="15"/>
  <c r="D28" i="12" s="1"/>
  <c r="L17" i="15"/>
  <c r="E58" i="12" s="1"/>
  <c r="K17" i="15"/>
  <c r="D58" i="12" s="1"/>
  <c r="I7" i="15"/>
  <c r="B8" i="12" s="1"/>
  <c r="L7" i="15"/>
  <c r="E8" i="12" s="1"/>
  <c r="K7" i="15"/>
  <c r="D8" i="12" s="1"/>
  <c r="L8" i="15"/>
  <c r="E12" i="12" s="1"/>
  <c r="J8" i="15"/>
  <c r="C12" i="12" s="1"/>
  <c r="K8" i="15"/>
  <c r="D12" i="12" s="1"/>
  <c r="I8" i="15"/>
  <c r="B12" i="12" s="1"/>
  <c r="L18" i="15"/>
  <c r="E62" i="12" s="1"/>
  <c r="I18" i="15"/>
  <c r="B62" i="12" s="1"/>
  <c r="K18" i="15"/>
  <c r="D62" i="12" s="1"/>
  <c r="J18" i="15"/>
  <c r="C62" i="12" s="1"/>
  <c r="U15" i="8"/>
  <c r="X10" i="9"/>
  <c r="W9" i="10"/>
  <c r="V20"/>
  <c r="C12" i="11"/>
  <c r="U11" i="10"/>
  <c r="U20" i="9"/>
  <c r="C9" i="11"/>
  <c r="V12" i="10"/>
  <c r="F12" i="11"/>
  <c r="W15" i="8"/>
  <c r="X11" i="10"/>
  <c r="C10" i="11"/>
  <c r="X10" i="10"/>
  <c r="H20" i="11"/>
  <c r="U20" i="10"/>
  <c r="U20" i="8"/>
  <c r="H15" i="11"/>
  <c r="U15" i="9"/>
  <c r="U15" i="10"/>
  <c r="X11" i="9"/>
  <c r="C11" i="11"/>
  <c r="V12" i="8"/>
  <c r="V12" i="9"/>
  <c r="U11" i="8"/>
  <c r="U11" i="9"/>
  <c r="H11" i="11"/>
  <c r="W15" i="9"/>
  <c r="W15" i="10"/>
  <c r="D15" i="11"/>
  <c r="W9" i="9"/>
  <c r="W9" i="8"/>
  <c r="D9" i="11"/>
  <c r="V11" i="8"/>
  <c r="V11" i="10"/>
  <c r="F11" i="11"/>
  <c r="X9" i="10"/>
  <c r="X9" i="8"/>
  <c r="U8"/>
  <c r="U8" i="9"/>
  <c r="H8" i="11"/>
  <c r="G18" i="12"/>
  <c r="H7" i="10" s="1"/>
  <c r="U8"/>
  <c r="X10" i="8"/>
  <c r="X12"/>
  <c r="X12" i="9"/>
  <c r="X12" i="10"/>
  <c r="F20" i="11"/>
  <c r="V20" i="8"/>
  <c r="V20" i="9"/>
  <c r="L19" i="15"/>
  <c r="E68" i="12"/>
  <c r="U18" i="9" s="1"/>
  <c r="K15" i="15"/>
  <c r="D48" i="12"/>
  <c r="V14" i="9" s="1"/>
  <c r="J15" i="15"/>
  <c r="C48" i="12"/>
  <c r="W14" i="10" s="1"/>
  <c r="K19" i="15"/>
  <c r="D68" i="12" s="1"/>
  <c r="J19" i="15"/>
  <c r="C68" i="12"/>
  <c r="D18" i="11" s="1"/>
  <c r="H10" i="13"/>
  <c r="H14" i="15"/>
  <c r="B9" i="13"/>
  <c r="F14"/>
  <c r="I15" i="15"/>
  <c r="B48" i="12"/>
  <c r="C14" i="11" s="1"/>
  <c r="G12" i="13"/>
  <c r="J17" i="15"/>
  <c r="C58" i="12" s="1"/>
  <c r="H16" i="13"/>
  <c r="H20" i="15" s="1"/>
  <c r="W18" i="8"/>
  <c r="W18" i="10"/>
  <c r="H18" i="11"/>
  <c r="U18" i="8"/>
  <c r="X14" i="9"/>
  <c r="X14" i="10"/>
  <c r="W14" i="9"/>
  <c r="W14" i="8"/>
  <c r="L14" i="15"/>
  <c r="E42" i="12" s="1"/>
  <c r="J14" i="15"/>
  <c r="C42" i="12" s="1"/>
  <c r="I14" i="15"/>
  <c r="B42" i="12" s="1"/>
  <c r="K14" i="15"/>
  <c r="D42" i="12" s="1"/>
  <c r="F14" i="11"/>
  <c r="V14" i="10"/>
  <c r="C7" i="11" l="1"/>
  <c r="X7" i="9"/>
  <c r="X7" i="10"/>
  <c r="X7" i="8"/>
  <c r="W11" i="9"/>
  <c r="W11" i="8"/>
  <c r="W11" i="10"/>
  <c r="D11" i="11"/>
  <c r="X8" i="10"/>
  <c r="C8" i="11"/>
  <c r="X8" i="8"/>
  <c r="X8" i="9"/>
  <c r="D6" i="11"/>
  <c r="W6" i="10"/>
  <c r="W6" i="9"/>
  <c r="W6" i="8"/>
  <c r="X16" i="10"/>
  <c r="C16" i="11"/>
  <c r="X16" i="8"/>
  <c r="X16" i="9"/>
  <c r="U14"/>
  <c r="U14" i="8"/>
  <c r="H14" i="11"/>
  <c r="G48" i="12"/>
  <c r="H10" i="10" s="1"/>
  <c r="U14"/>
  <c r="F13" i="11"/>
  <c r="V13" i="8"/>
  <c r="V13" i="9"/>
  <c r="V13" i="10"/>
  <c r="D17" i="11"/>
  <c r="W17" i="8"/>
  <c r="W17" i="10"/>
  <c r="W17" i="9"/>
  <c r="U16"/>
  <c r="U16" i="8"/>
  <c r="H16" i="11"/>
  <c r="G58" i="12"/>
  <c r="H11" i="10" s="1"/>
  <c r="U16"/>
  <c r="U12" i="8"/>
  <c r="H12" i="11"/>
  <c r="U12" i="10"/>
  <c r="U12" i="9"/>
  <c r="G38" i="12"/>
  <c r="H9" i="10" s="1"/>
  <c r="U9" i="8"/>
  <c r="U9" i="9"/>
  <c r="H9" i="11"/>
  <c r="U9" i="10"/>
  <c r="V18" i="8"/>
  <c r="V18" i="9"/>
  <c r="V18" i="10"/>
  <c r="F18" i="11"/>
  <c r="U17" i="10"/>
  <c r="U17" i="9"/>
  <c r="U17" i="8"/>
  <c r="H17" i="11"/>
  <c r="U7" i="10"/>
  <c r="U7" i="8"/>
  <c r="U7" i="9"/>
  <c r="H7" i="11"/>
  <c r="F16"/>
  <c r="V16" i="8"/>
  <c r="V16" i="9"/>
  <c r="V16" i="10"/>
  <c r="W12"/>
  <c r="W12" i="8"/>
  <c r="D12" i="11"/>
  <c r="W12" i="9"/>
  <c r="X20"/>
  <c r="X20" i="8"/>
  <c r="C20" i="11"/>
  <c r="X20" i="10"/>
  <c r="V8" i="8"/>
  <c r="V8" i="9"/>
  <c r="F8" i="11"/>
  <c r="V8" i="10"/>
  <c r="J20" i="15"/>
  <c r="C72" i="12" s="1"/>
  <c r="I20" i="15"/>
  <c r="B72" i="12" s="1"/>
  <c r="K20" i="15"/>
  <c r="D72" i="12" s="1"/>
  <c r="L20" i="15"/>
  <c r="E72" i="12" s="1"/>
  <c r="V6" i="8"/>
  <c r="F6" i="11"/>
  <c r="V6" i="10"/>
  <c r="V6" i="9"/>
  <c r="X15" i="8"/>
  <c r="C15" i="11"/>
  <c r="X15" i="10"/>
  <c r="X15" i="9"/>
  <c r="W20" i="10"/>
  <c r="D20" i="11"/>
  <c r="W20" i="9"/>
  <c r="W20" i="8"/>
  <c r="U13" i="9"/>
  <c r="U13" i="10"/>
  <c r="H13" i="11"/>
  <c r="U13" i="8"/>
  <c r="D13" i="11"/>
  <c r="W13" i="9"/>
  <c r="W13" i="8"/>
  <c r="W13" i="10"/>
  <c r="X17" i="9"/>
  <c r="X17" i="8"/>
  <c r="C17" i="11"/>
  <c r="X17" i="10"/>
  <c r="D7" i="11"/>
  <c r="W7" i="10"/>
  <c r="W7" i="8"/>
  <c r="W7" i="9"/>
  <c r="G6" i="10"/>
  <c r="G6" i="9"/>
  <c r="E6" i="11"/>
  <c r="X6" i="10"/>
  <c r="X6" i="8"/>
  <c r="C6" i="11"/>
  <c r="X6" i="9"/>
  <c r="G6" i="11"/>
  <c r="G6" i="8"/>
  <c r="G28" i="12"/>
  <c r="H8" i="10" s="1"/>
  <c r="H10" i="11"/>
  <c r="U10" i="9"/>
  <c r="U10" i="10"/>
  <c r="U10" i="8"/>
  <c r="X18" i="10"/>
  <c r="X18" i="8"/>
  <c r="C18" i="11"/>
  <c r="X18" i="9"/>
  <c r="C13" i="11"/>
  <c r="X13" i="10"/>
  <c r="X13" i="8"/>
  <c r="X13" i="9"/>
  <c r="W16"/>
  <c r="W16" i="10"/>
  <c r="W16" i="8"/>
  <c r="D16" i="11"/>
  <c r="V17" i="8"/>
  <c r="V17" i="9"/>
  <c r="F17" i="11"/>
  <c r="V17" i="10"/>
  <c r="F7" i="11"/>
  <c r="V7" i="8"/>
  <c r="V7" i="9"/>
  <c r="V7" i="10"/>
  <c r="G8" i="12"/>
  <c r="H6" i="10" s="1"/>
  <c r="U6"/>
  <c r="U6" i="8"/>
  <c r="H6" i="11"/>
  <c r="U6" i="9"/>
  <c r="V10" i="8"/>
  <c r="V10" i="10"/>
  <c r="F10" i="11"/>
  <c r="V10" i="9"/>
  <c r="W10" i="8"/>
  <c r="W10" i="10"/>
  <c r="W10" i="9"/>
  <c r="D10" i="11"/>
  <c r="F15"/>
  <c r="V15" i="10"/>
  <c r="V15" i="9"/>
  <c r="V15" i="8"/>
  <c r="V9" i="10"/>
  <c r="V9" i="8"/>
  <c r="F9" i="11"/>
  <c r="V9" i="9"/>
  <c r="J22" i="15"/>
  <c r="C82" i="12" s="1"/>
  <c r="L22" i="15"/>
  <c r="E82" i="12" s="1"/>
  <c r="I22" i="15"/>
  <c r="B82" i="12" s="1"/>
  <c r="K22" i="15"/>
  <c r="D82" i="12" s="1"/>
  <c r="D8" i="11"/>
  <c r="W8" i="8"/>
  <c r="W8" i="9"/>
  <c r="W8" i="10"/>
  <c r="G20" i="5"/>
  <c r="G54"/>
  <c r="F137"/>
  <c r="G241"/>
  <c r="F273"/>
  <c r="F18" i="6"/>
  <c r="G122"/>
  <c r="I139"/>
  <c r="F460"/>
  <c r="V14" i="8"/>
  <c r="D14" i="11"/>
  <c r="X14" i="8"/>
  <c r="U18" i="10"/>
  <c r="W18" i="9"/>
  <c r="B139" i="5"/>
  <c r="I275"/>
  <c r="F375"/>
  <c r="F52" i="6"/>
  <c r="F120"/>
  <c r="F154"/>
  <c r="F188"/>
  <c r="F222"/>
  <c r="D241"/>
  <c r="B292"/>
  <c r="G462"/>
  <c r="U21" i="9" l="1"/>
  <c r="G78" i="12"/>
  <c r="H13" i="10" s="1"/>
  <c r="U21"/>
  <c r="H21" i="11"/>
  <c r="U21" i="8"/>
  <c r="V21" i="10"/>
  <c r="V21" i="9"/>
  <c r="V21" i="8"/>
  <c r="F21" i="11"/>
  <c r="D6" i="10"/>
  <c r="U19"/>
  <c r="F7" s="1"/>
  <c r="H19" i="11"/>
  <c r="U19" i="9"/>
  <c r="F6" s="1"/>
  <c r="U19" i="8"/>
  <c r="D7" s="1"/>
  <c r="G68" i="12"/>
  <c r="H12" i="10" s="1"/>
  <c r="W19" i="8"/>
  <c r="W19" i="9"/>
  <c r="D19" i="11"/>
  <c r="W19" i="10"/>
  <c r="D9"/>
  <c r="F9"/>
  <c r="C9"/>
  <c r="C6" i="9"/>
  <c r="D8" i="10"/>
  <c r="C8"/>
  <c r="F8"/>
  <c r="C19" i="11"/>
  <c r="X19" i="9"/>
  <c r="X19" i="10"/>
  <c r="X19" i="8"/>
  <c r="C7"/>
  <c r="F6"/>
  <c r="D6" i="9"/>
  <c r="D21" i="11"/>
  <c r="W21" i="8"/>
  <c r="W21" i="9"/>
  <c r="W21" i="10"/>
  <c r="X21" i="8"/>
  <c r="X21" i="9"/>
  <c r="X21" i="10"/>
  <c r="C21" i="11"/>
  <c r="V19" i="9"/>
  <c r="F19" i="11"/>
  <c r="V19" i="10"/>
  <c r="V19" i="8"/>
  <c r="F9" i="9"/>
  <c r="C9"/>
  <c r="D9"/>
  <c r="F11" i="10"/>
  <c r="D11"/>
  <c r="C11"/>
  <c r="F10"/>
  <c r="C10"/>
  <c r="D10"/>
  <c r="C7" l="1"/>
  <c r="D12"/>
  <c r="F12"/>
  <c r="C12"/>
  <c r="F7" i="8"/>
  <c r="C13" i="10"/>
  <c r="D13"/>
  <c r="F13"/>
  <c r="D6" i="8"/>
  <c r="C6" i="10"/>
  <c r="D7"/>
  <c r="F7" i="9"/>
  <c r="F8"/>
  <c r="C7"/>
  <c r="D8"/>
  <c r="D7"/>
  <c r="C8"/>
  <c r="F6" i="10"/>
  <c r="C6" i="8"/>
</calcChain>
</file>

<file path=xl/sharedStrings.xml><?xml version="1.0" encoding="utf-8"?>
<sst xmlns="http://schemas.openxmlformats.org/spreadsheetml/2006/main" count="1633" uniqueCount="97">
  <si>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</si>
  <si>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</si>
  <si>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</si>
  <si>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</si>
  <si>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</si>
  <si>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</si>
  <si>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</si>
  <si>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</si>
  <si>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</si>
  <si>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</si>
  <si>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</si>
  <si>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</si>
  <si>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</si>
  <si>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</si>
  <si>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</si>
  <si>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</si>
  <si>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</si>
  <si>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</si>
  <si>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</si>
  <si>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</si>
  <si>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</si>
  <si>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</si>
  <si>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</si>
  <si>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</si>
  <si>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</si>
  <si>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</si>
  <si>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</si>
  <si>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</si>
  <si>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</si>
  <si>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</si>
  <si>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</si>
  <si>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</si>
  <si>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</si>
  <si>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</si>
  <si>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</si>
  <si>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</si>
  <si>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</si>
  <si>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</si>
  <si>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</si>
  <si>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</si>
  <si>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</si>
  <si>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</si>
  <si>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</si>
  <si>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</si>
  <si>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</si>
  <si>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</si>
  <si>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</si>
  <si>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 xml:space="preserve">ZONE 11 </t>
  </si>
  <si>
    <t>M PENDELJ</t>
  </si>
  <si>
    <t>D OBRIEN</t>
  </si>
  <si>
    <t>D BRANDT</t>
  </si>
  <si>
    <t>D HOYE</t>
  </si>
  <si>
    <t>A JUDGE</t>
  </si>
  <si>
    <t>S BILLS</t>
  </si>
  <si>
    <t>R ROBINSON</t>
  </si>
  <si>
    <t>L KEENE</t>
  </si>
  <si>
    <t>S SWAN</t>
  </si>
  <si>
    <t>W WRIGHT</t>
  </si>
  <si>
    <t>N JAMES</t>
  </si>
  <si>
    <t>R JOHNSTON</t>
  </si>
  <si>
    <t>J FAULDER</t>
  </si>
  <si>
    <t>M CUTTING</t>
  </si>
  <si>
    <t>D RICHARDSON</t>
  </si>
  <si>
    <t>R LOGAN</t>
  </si>
  <si>
    <t>J MOONEY</t>
  </si>
  <si>
    <t>B WARD</t>
  </si>
  <si>
    <t>J TREASURE</t>
  </si>
  <si>
    <t>G MCKIRDY</t>
  </si>
  <si>
    <t>D HANNAH</t>
  </si>
  <si>
    <t>R KIRBY</t>
  </si>
  <si>
    <t>H WILLIAMS</t>
  </si>
  <si>
    <t>R TAYLOR</t>
  </si>
  <si>
    <t>J MORTON</t>
  </si>
  <si>
    <t>A SWEENEY</t>
  </si>
  <si>
    <t>G ROBINSON</t>
  </si>
  <si>
    <t>V MCGLASHAN</t>
  </si>
  <si>
    <t>I LAWRENCE</t>
  </si>
  <si>
    <t>D KESSELL</t>
  </si>
  <si>
    <t>B DIXON</t>
  </si>
  <si>
    <t>K ROBINSON</t>
  </si>
  <si>
    <t>D SWINDAIL</t>
  </si>
  <si>
    <t>T SCROOPE</t>
  </si>
  <si>
    <t>D IRELAND</t>
  </si>
  <si>
    <t>R NORTHAM</t>
  </si>
  <si>
    <t>M DRURY</t>
  </si>
  <si>
    <t>R OMAHONEY</t>
  </si>
  <si>
    <t>T HINTON</t>
  </si>
  <si>
    <t>E RUPRECHT</t>
  </si>
  <si>
    <t>J BARNARD</t>
  </si>
  <si>
    <t>R BARNARD</t>
  </si>
  <si>
    <t>J BEACH</t>
  </si>
  <si>
    <t>P HALL</t>
  </si>
  <si>
    <t>Semi Final  9AM</t>
  </si>
  <si>
    <t>Final  1PM</t>
  </si>
  <si>
    <r>
      <t xml:space="preserve">1st Round </t>
    </r>
    <r>
      <rPr>
        <b/>
        <u/>
        <sz val="10"/>
        <color indexed="10"/>
        <rFont val="Arial"/>
        <family val="2"/>
      </rPr>
      <t xml:space="preserve"> 9AM</t>
    </r>
  </si>
  <si>
    <r>
      <t xml:space="preserve">Qtr Final  </t>
    </r>
    <r>
      <rPr>
        <b/>
        <u/>
        <sz val="10"/>
        <color indexed="10"/>
        <rFont val="Arial"/>
        <family val="2"/>
      </rPr>
      <t>1PM</t>
    </r>
  </si>
  <si>
    <r>
      <t xml:space="preserve">SENIOR FOURS CHAMPIONSHIP  2021  - </t>
    </r>
    <r>
      <rPr>
        <b/>
        <sz val="14"/>
        <color indexed="10"/>
        <rFont val="Arial"/>
        <family val="2"/>
      </rPr>
      <t>AT FORSTER BOWLING CLUB</t>
    </r>
  </si>
</sst>
</file>

<file path=xl/styles.xml><?xml version="1.0" encoding="utf-8"?>
<styleSheet xmlns="http://schemas.openxmlformats.org/spreadsheetml/2006/main">
  <numFmts count="5">
    <numFmt numFmtId="173" formatCode="[$-C09]d\ mmmm\ yyyy;@"/>
    <numFmt numFmtId="175" formatCode="[$-C09]dddd\,\ d\ mmmm\ yy"/>
    <numFmt numFmtId="179" formatCode="0.00000"/>
    <numFmt numFmtId="180" formatCode="[$-C09]dd\-mmm\-yy;@"/>
    <numFmt numFmtId="181" formatCode="[$-C09]dddd\,\ d\ mmm"/>
  </numFmts>
  <fonts count="60">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indexed="60"/>
      <name val="Arial"/>
      <family val="2"/>
    </font>
    <font>
      <b/>
      <sz val="16"/>
      <color indexed="10"/>
      <name val="Arial"/>
      <family val="2"/>
    </font>
    <font>
      <b/>
      <u/>
      <sz val="10"/>
      <color indexed="10"/>
      <name val="Arial"/>
      <family val="2"/>
    </font>
    <font>
      <b/>
      <sz val="14"/>
      <color indexed="10"/>
      <name val="Arial"/>
      <family val="2"/>
    </font>
    <font>
      <b/>
      <u/>
      <sz val="10"/>
      <color theme="0"/>
      <name val="Arial"/>
      <family val="2"/>
    </font>
    <font>
      <b/>
      <u/>
      <sz val="9"/>
      <color theme="0"/>
      <name val="Arial"/>
      <family val="2"/>
    </font>
    <font>
      <b/>
      <sz val="14"/>
      <color rgb="FFFFFF00"/>
      <name val="Arial"/>
      <family val="2"/>
    </font>
    <font>
      <b/>
      <sz val="14"/>
      <color theme="1"/>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rgb="FFFFFF00"/>
        <bgColor indexed="64"/>
      </patternFill>
    </fill>
    <fill>
      <patternFill patternType="solid">
        <fgColor rgb="FF0070C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right style="thin">
        <color indexed="64"/>
      </right>
      <top style="thin">
        <color indexed="64"/>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ck">
        <color indexed="64"/>
      </bottom>
      <diagonal/>
    </border>
  </borders>
  <cellStyleXfs count="1">
    <xf numFmtId="0" fontId="0" fillId="0" borderId="0"/>
  </cellStyleXfs>
  <cellXfs count="236">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3" xfId="0" applyFont="1" applyBorder="1" applyProtection="1"/>
    <xf numFmtId="0" fontId="26" fillId="0" borderId="24" xfId="0" applyFont="1" applyBorder="1" applyProtection="1"/>
    <xf numFmtId="49" fontId="27" fillId="0" borderId="24"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79"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80"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24" fillId="0" borderId="30" xfId="0" applyFont="1" applyBorder="1" applyProtection="1"/>
    <xf numFmtId="0" fontId="24" fillId="0" borderId="24" xfId="0" applyFont="1" applyBorder="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5"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4"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38" xfId="0" applyFont="1" applyFill="1" applyBorder="1" applyAlignment="1">
      <alignment horizontal="center" vertical="center" wrapText="1"/>
    </xf>
    <xf numFmtId="181" fontId="57" fillId="17" borderId="0" xfId="0" applyNumberFormat="1" applyFont="1" applyFill="1" applyBorder="1" applyAlignment="1" applyProtection="1">
      <alignment horizontal="center"/>
      <protection locked="0"/>
    </xf>
    <xf numFmtId="0" fontId="27" fillId="0" borderId="42"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7" fillId="0" borderId="25" xfId="0" applyFont="1" applyBorder="1" applyAlignment="1" applyProtection="1">
      <alignment horizontal="center" vertical="center" shrinkToFit="1"/>
      <protection locked="0"/>
    </xf>
    <xf numFmtId="0" fontId="58" fillId="17" borderId="0" xfId="0" applyFont="1" applyFill="1" applyAlignment="1" applyProtection="1">
      <alignment horizontal="center"/>
      <protection locked="0"/>
    </xf>
    <xf numFmtId="0" fontId="59" fillId="0" borderId="0" xfId="0" applyFont="1" applyAlignment="1" applyProtection="1">
      <alignment horizontal="center"/>
      <protection locked="0"/>
    </xf>
    <xf numFmtId="181" fontId="28" fillId="16" borderId="0" xfId="0" applyNumberFormat="1" applyFont="1" applyFill="1" applyBorder="1" applyAlignment="1" applyProtection="1">
      <alignment horizontal="center"/>
      <protection locked="0"/>
    </xf>
    <xf numFmtId="0" fontId="24" fillId="0" borderId="24" xfId="0" applyFont="1" applyBorder="1" applyAlignment="1" applyProtection="1">
      <alignment horizontal="center"/>
    </xf>
    <xf numFmtId="0" fontId="27" fillId="0" borderId="42" xfId="0" applyFont="1" applyBorder="1" applyAlignment="1" applyProtection="1">
      <alignment horizontal="left" vertical="center" shrinkToFit="1"/>
    </xf>
    <xf numFmtId="0" fontId="27" fillId="0" borderId="23" xfId="0" applyFont="1" applyBorder="1" applyAlignment="1" applyProtection="1">
      <alignment horizontal="left" vertical="center" shrinkToFit="1"/>
    </xf>
    <xf numFmtId="0" fontId="27" fillId="0" borderId="44" xfId="0" applyFont="1" applyBorder="1" applyAlignment="1" applyProtection="1">
      <alignment horizontal="left" vertical="center" shrinkToFit="1"/>
    </xf>
    <xf numFmtId="0" fontId="27" fillId="0" borderId="45"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27" fillId="0" borderId="22" xfId="0" applyFont="1" applyBorder="1" applyAlignment="1" applyProtection="1">
      <alignment horizontal="left" vertical="center" shrinkToFit="1"/>
    </xf>
    <xf numFmtId="0" fontId="27" fillId="0" borderId="30"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7" fillId="0" borderId="2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23" xfId="0" applyFont="1" applyBorder="1" applyAlignment="1" applyProtection="1">
      <alignment horizontal="center" shrinkToFit="1"/>
    </xf>
    <xf numFmtId="0" fontId="27" fillId="0" borderId="39" xfId="0" applyFont="1" applyBorder="1" applyAlignment="1" applyProtection="1">
      <alignment horizontal="center" shrinkToFit="1"/>
      <protection locked="0"/>
    </xf>
    <xf numFmtId="0" fontId="27" fillId="0" borderId="40" xfId="0" applyFont="1" applyBorder="1" applyAlignment="1" applyProtection="1">
      <alignment horizontal="center" shrinkToFit="1"/>
      <protection locked="0"/>
    </xf>
    <xf numFmtId="0" fontId="27" fillId="0" borderId="41" xfId="0" applyFont="1" applyBorder="1" applyAlignment="1" applyProtection="1">
      <alignment horizontal="center" shrinkToFit="1"/>
      <protection locked="0"/>
    </xf>
    <xf numFmtId="0" fontId="27" fillId="0" borderId="0" xfId="0" applyFont="1" applyBorder="1" applyAlignment="1" applyProtection="1">
      <alignment horizontal="center" shrinkToFit="1"/>
    </xf>
    <xf numFmtId="49" fontId="27" fillId="0" borderId="42" xfId="0" applyNumberFormat="1" applyFont="1" applyBorder="1" applyAlignment="1" applyProtection="1">
      <alignment horizontal="center" vertical="top"/>
    </xf>
    <xf numFmtId="49" fontId="27" fillId="0" borderId="23" xfId="0" applyNumberFormat="1" applyFont="1" applyBorder="1" applyAlignment="1" applyProtection="1">
      <alignment horizontal="center" vertical="top"/>
    </xf>
    <xf numFmtId="49" fontId="27" fillId="0" borderId="30" xfId="0" applyNumberFormat="1" applyFont="1" applyBorder="1" applyAlignment="1" applyProtection="1">
      <alignment horizontal="center" vertical="top"/>
    </xf>
    <xf numFmtId="49" fontId="27" fillId="0" borderId="24" xfId="0" applyNumberFormat="1" applyFont="1" applyBorder="1" applyAlignment="1" applyProtection="1">
      <alignment horizontal="center" vertical="top"/>
    </xf>
    <xf numFmtId="0" fontId="27" fillId="0" borderId="39"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7" fillId="0" borderId="41" xfId="0" applyFont="1" applyBorder="1" applyAlignment="1" applyProtection="1">
      <alignment horizontal="center" vertical="center" shrinkToFit="1"/>
      <protection locked="0"/>
    </xf>
    <xf numFmtId="0" fontId="56" fillId="17" borderId="0" xfId="0" applyFont="1" applyFill="1" applyAlignment="1" applyProtection="1">
      <alignment horizontal="center"/>
      <protection locked="0"/>
    </xf>
    <xf numFmtId="0" fontId="27" fillId="0" borderId="44" xfId="0" applyFont="1" applyBorder="1" applyAlignment="1" applyProtection="1">
      <alignment horizontal="center" vertical="center" shrinkToFit="1"/>
    </xf>
    <xf numFmtId="0" fontId="27" fillId="0" borderId="43"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49" fontId="27" fillId="0" borderId="43" xfId="0" applyNumberFormat="1" applyFont="1" applyBorder="1" applyAlignment="1" applyProtection="1">
      <alignment horizontal="center" vertical="center" shrinkToFit="1"/>
    </xf>
    <xf numFmtId="49" fontId="27" fillId="0" borderId="42" xfId="0" applyNumberFormat="1" applyFont="1" applyBorder="1" applyAlignment="1" applyProtection="1">
      <alignment horizontal="center" vertical="center" shrinkToFit="1"/>
    </xf>
    <xf numFmtId="0" fontId="27" fillId="0" borderId="40" xfId="0" applyFont="1" applyBorder="1" applyAlignment="1" applyProtection="1">
      <alignment horizontal="center" shrinkToFit="1"/>
    </xf>
    <xf numFmtId="0" fontId="27" fillId="0" borderId="41" xfId="0" applyFont="1" applyBorder="1" applyAlignment="1" applyProtection="1">
      <alignment horizontal="center" shrinkToFit="1"/>
    </xf>
    <xf numFmtId="181" fontId="28" fillId="0" borderId="0" xfId="0" applyNumberFormat="1" applyFont="1" applyBorder="1" applyAlignment="1" applyProtection="1">
      <alignment horizontal="center"/>
      <protection locked="0"/>
    </xf>
    <xf numFmtId="0" fontId="46" fillId="16" borderId="0" xfId="0" applyFont="1" applyFill="1" applyAlignment="1" applyProtection="1">
      <alignment horizontal="center"/>
      <protection locked="0"/>
    </xf>
    <xf numFmtId="0" fontId="27" fillId="0" borderId="0" xfId="0" applyFont="1" applyBorder="1" applyAlignment="1" applyProtection="1">
      <alignment horizontal="center" vertical="center" shrinkToFit="1"/>
    </xf>
    <xf numFmtId="0" fontId="15" fillId="0" borderId="0" xfId="0" applyFont="1" applyAlignment="1" applyProtection="1">
      <alignment horizontal="center"/>
      <protection locked="0"/>
    </xf>
    <xf numFmtId="0" fontId="48" fillId="12"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0" fillId="0" borderId="0" xfId="0" applyAlignment="1">
      <alignment horizontal="center"/>
    </xf>
    <xf numFmtId="0" fontId="0" fillId="0" borderId="48"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75" fontId="9" fillId="0" borderId="54" xfId="0" applyNumberFormat="1" applyFont="1" applyBorder="1" applyAlignment="1">
      <alignment horizontal="center" vertical="center" shrinkToFit="1"/>
    </xf>
    <xf numFmtId="175" fontId="9" fillId="0" borderId="55" xfId="0" applyNumberFormat="1" applyFont="1" applyBorder="1" applyAlignment="1">
      <alignment horizontal="center" vertical="center" shrinkToFit="1"/>
    </xf>
    <xf numFmtId="17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0"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44:B1001" totalsRowShown="0" headerRowDxfId="5" dataDxfId="4">
  <autoFilter ref="B44:B1001"/>
  <tableColumns count="1">
    <tableColumn id="1" name="Column1"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X50"/>
  <sheetViews>
    <sheetView showGridLines="0" showRowColHeaders="0" workbookViewId="0">
      <selection activeCell="O1" sqref="O1"/>
    </sheetView>
  </sheetViews>
  <sheetFormatPr defaultColWidth="0" defaultRowHeight="12.75"/>
  <cols>
    <col min="1" max="14" width="9.140625" customWidth="1"/>
  </cols>
  <sheetData>
    <row r="1" spans="15:24">
      <c r="O1" s="128"/>
      <c r="P1" s="128"/>
      <c r="Q1" s="128"/>
      <c r="R1" s="128"/>
      <c r="S1" s="128"/>
      <c r="T1" s="128"/>
      <c r="U1" s="128"/>
      <c r="V1" s="128"/>
      <c r="W1" s="128"/>
      <c r="X1" s="128"/>
    </row>
    <row r="2" spans="15:24">
      <c r="O2" s="128"/>
      <c r="P2" s="128"/>
      <c r="Q2" s="128"/>
      <c r="R2" s="128"/>
      <c r="S2" s="128"/>
      <c r="T2" s="128"/>
      <c r="U2" s="128"/>
      <c r="V2" s="128"/>
      <c r="W2" s="128"/>
      <c r="X2" s="128"/>
    </row>
    <row r="3" spans="15:24">
      <c r="O3" s="128"/>
      <c r="P3" s="128"/>
      <c r="Q3" s="128"/>
      <c r="R3" s="128"/>
      <c r="S3" s="128"/>
      <c r="T3" s="128"/>
      <c r="U3" s="128"/>
      <c r="V3" s="128"/>
      <c r="W3" s="128"/>
      <c r="X3" s="128"/>
    </row>
    <row r="4" spans="15:24">
      <c r="O4" s="128"/>
      <c r="P4" s="128"/>
      <c r="Q4" s="128"/>
      <c r="R4" s="128"/>
      <c r="S4" s="128"/>
      <c r="T4" s="128"/>
      <c r="U4" s="128"/>
      <c r="V4" s="128"/>
      <c r="W4" s="128"/>
      <c r="X4" s="128"/>
    </row>
    <row r="5" spans="15:24">
      <c r="O5" s="128"/>
      <c r="P5" s="128"/>
      <c r="Q5" s="128"/>
      <c r="R5" s="128"/>
      <c r="S5" s="128"/>
      <c r="T5" s="128"/>
      <c r="U5" s="128"/>
      <c r="V5" s="128"/>
      <c r="W5" s="128"/>
      <c r="X5" s="128"/>
    </row>
    <row r="6" spans="15:24">
      <c r="O6" s="128"/>
      <c r="P6" s="128"/>
      <c r="Q6" s="128"/>
      <c r="R6" s="128"/>
      <c r="S6" s="128"/>
      <c r="T6" s="128"/>
      <c r="U6" s="128"/>
      <c r="V6" s="128"/>
      <c r="W6" s="128"/>
      <c r="X6" s="128"/>
    </row>
    <row r="7" spans="15:24">
      <c r="O7" s="128"/>
      <c r="P7" s="128"/>
      <c r="Q7" s="128"/>
      <c r="R7" s="128"/>
      <c r="S7" s="128"/>
      <c r="T7" s="128"/>
      <c r="U7" s="128"/>
      <c r="V7" s="128"/>
      <c r="W7" s="128"/>
      <c r="X7" s="128"/>
    </row>
    <row r="8" spans="15:24">
      <c r="O8" s="128"/>
      <c r="P8" s="128"/>
      <c r="Q8" s="128"/>
      <c r="R8" s="128"/>
      <c r="S8" s="128"/>
      <c r="T8" s="128"/>
      <c r="U8" s="128"/>
      <c r="V8" s="128"/>
      <c r="W8" s="128"/>
      <c r="X8" s="128"/>
    </row>
    <row r="9" spans="15:24">
      <c r="O9" s="128"/>
      <c r="P9" s="128"/>
      <c r="Q9" s="128"/>
      <c r="R9" s="128"/>
      <c r="S9" s="128"/>
      <c r="T9" s="128"/>
      <c r="U9" s="128"/>
      <c r="V9" s="128"/>
      <c r="W9" s="128"/>
      <c r="X9" s="128"/>
    </row>
    <row r="10" spans="15:24">
      <c r="O10" s="128"/>
      <c r="P10" s="128"/>
      <c r="Q10" s="128"/>
      <c r="R10" s="128"/>
      <c r="S10" s="128"/>
      <c r="T10" s="128"/>
      <c r="U10" s="128"/>
      <c r="V10" s="128"/>
      <c r="W10" s="128"/>
      <c r="X10" s="128"/>
    </row>
    <row r="11" spans="15:24">
      <c r="O11" s="128"/>
      <c r="P11" s="128"/>
      <c r="Q11" s="128"/>
      <c r="R11" s="128"/>
      <c r="S11" s="128"/>
      <c r="T11" s="128"/>
      <c r="U11" s="128"/>
      <c r="V11" s="128"/>
      <c r="W11" s="128"/>
      <c r="X11" s="128"/>
    </row>
    <row r="12" spans="15:24">
      <c r="O12" s="128"/>
      <c r="P12" s="128"/>
      <c r="Q12" s="128"/>
      <c r="R12" s="128"/>
      <c r="S12" s="128"/>
      <c r="T12" s="128"/>
      <c r="U12" s="128"/>
      <c r="V12" s="128"/>
      <c r="W12" s="128"/>
      <c r="X12" s="128"/>
    </row>
    <row r="13" spans="15:24">
      <c r="O13" s="128"/>
      <c r="P13" s="128"/>
      <c r="Q13" s="128"/>
      <c r="R13" s="128"/>
      <c r="S13" s="128"/>
      <c r="T13" s="128"/>
      <c r="U13" s="128"/>
      <c r="V13" s="128"/>
      <c r="W13" s="128"/>
      <c r="X13" s="128"/>
    </row>
    <row r="14" spans="15:24">
      <c r="O14" s="128"/>
      <c r="P14" s="128"/>
      <c r="Q14" s="128"/>
      <c r="R14" s="128"/>
      <c r="S14" s="128"/>
      <c r="T14" s="128"/>
      <c r="U14" s="128"/>
      <c r="V14" s="128"/>
      <c r="W14" s="128"/>
      <c r="X14" s="128"/>
    </row>
    <row r="15" spans="15:24">
      <c r="O15" s="128"/>
      <c r="P15" s="128"/>
      <c r="Q15" s="128"/>
      <c r="R15" s="128"/>
      <c r="S15" s="128"/>
      <c r="T15" s="128"/>
      <c r="U15" s="128"/>
      <c r="V15" s="128"/>
      <c r="W15" s="128"/>
      <c r="X15" s="128"/>
    </row>
    <row r="16" spans="15:24">
      <c r="O16" s="128"/>
      <c r="P16" s="128"/>
      <c r="Q16" s="128"/>
      <c r="R16" s="128"/>
      <c r="S16" s="128"/>
      <c r="T16" s="128"/>
      <c r="U16" s="128"/>
      <c r="V16" s="128"/>
      <c r="W16" s="128"/>
      <c r="X16" s="128"/>
    </row>
    <row r="17" spans="15:24">
      <c r="O17" s="128"/>
      <c r="P17" s="128"/>
      <c r="Q17" s="128"/>
      <c r="R17" s="128"/>
      <c r="S17" s="128"/>
      <c r="T17" s="128"/>
      <c r="U17" s="128"/>
      <c r="V17" s="128"/>
      <c r="W17" s="128"/>
      <c r="X17" s="128"/>
    </row>
    <row r="18" spans="15:24">
      <c r="O18" s="128"/>
      <c r="P18" s="128"/>
      <c r="Q18" s="128"/>
      <c r="R18" s="128"/>
      <c r="S18" s="128"/>
      <c r="T18" s="128"/>
      <c r="U18" s="128"/>
      <c r="V18" s="128"/>
      <c r="W18" s="128"/>
      <c r="X18" s="128"/>
    </row>
    <row r="19" spans="15:24">
      <c r="O19" s="128"/>
      <c r="P19" s="128"/>
      <c r="Q19" s="128"/>
      <c r="R19" s="128"/>
      <c r="S19" s="128"/>
      <c r="T19" s="128"/>
      <c r="U19" s="128"/>
      <c r="V19" s="128"/>
      <c r="W19" s="128"/>
      <c r="X19" s="128"/>
    </row>
    <row r="20" spans="15:24">
      <c r="O20" s="128"/>
      <c r="P20" s="128"/>
      <c r="Q20" s="128"/>
      <c r="R20" s="128"/>
      <c r="S20" s="128"/>
      <c r="T20" s="128"/>
      <c r="U20" s="128"/>
      <c r="V20" s="128"/>
      <c r="W20" s="128"/>
      <c r="X20" s="128"/>
    </row>
    <row r="21" spans="15:24">
      <c r="O21" s="128"/>
      <c r="P21" s="128"/>
      <c r="Q21" s="128"/>
      <c r="R21" s="128"/>
      <c r="S21" s="128"/>
      <c r="T21" s="128"/>
      <c r="U21" s="128"/>
      <c r="V21" s="128"/>
      <c r="W21" s="128"/>
      <c r="X21" s="128"/>
    </row>
    <row r="22" spans="15:24">
      <c r="O22" s="128"/>
      <c r="P22" s="128"/>
      <c r="Q22" s="128"/>
      <c r="R22" s="128"/>
      <c r="S22" s="128"/>
      <c r="T22" s="128"/>
      <c r="U22" s="128"/>
      <c r="V22" s="128"/>
      <c r="W22" s="128"/>
      <c r="X22" s="128"/>
    </row>
    <row r="23" spans="15:24">
      <c r="O23" s="128"/>
      <c r="P23" s="128"/>
      <c r="Q23" s="128"/>
      <c r="R23" s="128"/>
      <c r="S23" s="128"/>
      <c r="T23" s="128"/>
      <c r="U23" s="128"/>
      <c r="V23" s="128"/>
      <c r="W23" s="128"/>
      <c r="X23" s="128"/>
    </row>
    <row r="24" spans="15:24">
      <c r="O24" s="128"/>
      <c r="P24" s="128"/>
      <c r="Q24" s="128"/>
      <c r="R24" s="128"/>
      <c r="S24" s="128"/>
      <c r="T24" s="128"/>
      <c r="U24" s="128"/>
      <c r="V24" s="128"/>
      <c r="W24" s="128"/>
      <c r="X24" s="128"/>
    </row>
    <row r="25" spans="15:24">
      <c r="O25" s="128"/>
      <c r="P25" s="128"/>
      <c r="Q25" s="128"/>
      <c r="R25" s="128"/>
      <c r="S25" s="128"/>
      <c r="T25" s="128"/>
      <c r="U25" s="128"/>
      <c r="V25" s="128"/>
      <c r="W25" s="128"/>
      <c r="X25" s="128"/>
    </row>
    <row r="26" spans="15:24">
      <c r="O26" s="128"/>
      <c r="P26" s="128"/>
      <c r="Q26" s="128"/>
      <c r="R26" s="128"/>
      <c r="S26" s="128"/>
      <c r="T26" s="128"/>
      <c r="U26" s="128"/>
      <c r="V26" s="128"/>
      <c r="W26" s="128"/>
      <c r="X26" s="128"/>
    </row>
    <row r="27" spans="15:24">
      <c r="O27" s="128"/>
      <c r="P27" s="128"/>
      <c r="Q27" s="128"/>
      <c r="R27" s="128"/>
      <c r="S27" s="128"/>
      <c r="T27" s="128"/>
      <c r="U27" s="128"/>
      <c r="V27" s="128"/>
      <c r="W27" s="128"/>
      <c r="X27" s="128"/>
    </row>
    <row r="28" spans="15:24">
      <c r="O28" s="128"/>
      <c r="P28" s="128"/>
      <c r="Q28" s="128"/>
      <c r="R28" s="128"/>
      <c r="S28" s="128"/>
      <c r="T28" s="128"/>
      <c r="U28" s="128"/>
      <c r="V28" s="128"/>
      <c r="W28" s="128"/>
      <c r="X28" s="128"/>
    </row>
    <row r="29" spans="15:24">
      <c r="O29" s="128"/>
      <c r="P29" s="128"/>
      <c r="Q29" s="128"/>
      <c r="R29" s="128"/>
      <c r="S29" s="128"/>
      <c r="T29" s="128"/>
      <c r="U29" s="128"/>
      <c r="V29" s="128"/>
      <c r="W29" s="128"/>
      <c r="X29" s="128"/>
    </row>
    <row r="30" spans="15:24">
      <c r="O30" s="128"/>
      <c r="P30" s="128"/>
      <c r="Q30" s="128"/>
      <c r="R30" s="128"/>
      <c r="S30" s="128"/>
      <c r="T30" s="128"/>
      <c r="U30" s="128"/>
      <c r="V30" s="128"/>
      <c r="W30" s="128"/>
      <c r="X30" s="128"/>
    </row>
    <row r="31" spans="15:24">
      <c r="O31" s="128"/>
      <c r="P31" s="128"/>
      <c r="Q31" s="128"/>
      <c r="R31" s="128"/>
      <c r="S31" s="128"/>
      <c r="T31" s="128"/>
      <c r="U31" s="128"/>
      <c r="V31" s="128"/>
      <c r="W31" s="128"/>
      <c r="X31" s="128"/>
    </row>
    <row r="32" spans="15:24">
      <c r="O32" s="128"/>
      <c r="P32" s="128"/>
      <c r="Q32" s="128"/>
      <c r="R32" s="128"/>
      <c r="S32" s="128"/>
      <c r="T32" s="128"/>
      <c r="U32" s="128"/>
      <c r="V32" s="128"/>
      <c r="W32" s="128"/>
      <c r="X32" s="128"/>
    </row>
    <row r="33" spans="15:24">
      <c r="O33" s="128"/>
      <c r="P33" s="128"/>
      <c r="Q33" s="128"/>
      <c r="R33" s="128"/>
      <c r="S33" s="128"/>
      <c r="T33" s="128"/>
      <c r="U33" s="128"/>
      <c r="V33" s="128"/>
      <c r="W33" s="128"/>
      <c r="X33" s="128"/>
    </row>
    <row r="34" spans="15:24">
      <c r="O34" s="128"/>
      <c r="P34" s="128"/>
      <c r="Q34" s="128"/>
      <c r="R34" s="128"/>
      <c r="S34" s="128"/>
      <c r="T34" s="128"/>
      <c r="U34" s="128"/>
      <c r="V34" s="128"/>
      <c r="W34" s="128"/>
      <c r="X34" s="128"/>
    </row>
    <row r="35" spans="15:24">
      <c r="O35" s="128"/>
      <c r="P35" s="128"/>
      <c r="Q35" s="128"/>
      <c r="R35" s="128"/>
      <c r="S35" s="128"/>
      <c r="T35" s="128"/>
      <c r="U35" s="128"/>
      <c r="V35" s="128"/>
      <c r="W35" s="128"/>
      <c r="X35" s="128"/>
    </row>
    <row r="36" spans="15:24">
      <c r="O36" s="128"/>
      <c r="P36" s="128"/>
      <c r="Q36" s="128"/>
      <c r="R36" s="128"/>
      <c r="S36" s="128"/>
      <c r="T36" s="128"/>
      <c r="U36" s="128"/>
      <c r="V36" s="128"/>
      <c r="W36" s="128"/>
      <c r="X36" s="128"/>
    </row>
    <row r="37" spans="15:24">
      <c r="O37" s="128"/>
      <c r="P37" s="128"/>
      <c r="Q37" s="128"/>
      <c r="R37" s="128"/>
      <c r="S37" s="128"/>
      <c r="T37" s="128"/>
      <c r="U37" s="128"/>
      <c r="V37" s="128"/>
      <c r="W37" s="128"/>
      <c r="X37" s="128"/>
    </row>
    <row r="38" spans="15:24">
      <c r="O38" s="128"/>
      <c r="P38" s="128"/>
      <c r="Q38" s="128"/>
      <c r="R38" s="128"/>
      <c r="S38" s="128"/>
      <c r="T38" s="128"/>
      <c r="U38" s="128"/>
      <c r="V38" s="128"/>
      <c r="W38" s="128"/>
      <c r="X38" s="128"/>
    </row>
    <row r="39" spans="15:24">
      <c r="O39" s="128"/>
      <c r="P39" s="128"/>
      <c r="Q39" s="128"/>
      <c r="R39" s="128"/>
      <c r="S39" s="128"/>
      <c r="T39" s="128"/>
      <c r="U39" s="128"/>
      <c r="V39" s="128"/>
      <c r="W39" s="128"/>
      <c r="X39" s="128"/>
    </row>
    <row r="40" spans="15:24">
      <c r="O40" s="128"/>
      <c r="P40" s="128"/>
      <c r="Q40" s="128"/>
      <c r="R40" s="128"/>
      <c r="S40" s="128"/>
      <c r="T40" s="128"/>
      <c r="U40" s="128"/>
      <c r="V40" s="128"/>
      <c r="W40" s="128"/>
      <c r="X40" s="128"/>
    </row>
    <row r="41" spans="15:24">
      <c r="O41" s="128"/>
      <c r="P41" s="128"/>
      <c r="Q41" s="128"/>
      <c r="R41" s="128"/>
      <c r="S41" s="128"/>
      <c r="T41" s="128"/>
      <c r="U41" s="128"/>
      <c r="V41" s="128"/>
      <c r="W41" s="128"/>
      <c r="X41" s="128"/>
    </row>
    <row r="42" spans="15:24">
      <c r="O42" s="128"/>
      <c r="P42" s="128"/>
      <c r="Q42" s="128"/>
      <c r="R42" s="128"/>
      <c r="S42" s="128"/>
      <c r="T42" s="128"/>
      <c r="U42" s="128"/>
      <c r="V42" s="128"/>
      <c r="W42" s="128"/>
      <c r="X42" s="128"/>
    </row>
    <row r="43" spans="15:24">
      <c r="O43" s="128"/>
      <c r="P43" s="128"/>
      <c r="Q43" s="128"/>
      <c r="R43" s="128"/>
      <c r="S43" s="128"/>
      <c r="T43" s="128"/>
      <c r="U43" s="128"/>
      <c r="V43" s="128"/>
      <c r="W43" s="128"/>
      <c r="X43" s="128"/>
    </row>
    <row r="44" spans="15:24">
      <c r="O44" s="128"/>
      <c r="P44" s="128"/>
      <c r="Q44" s="128"/>
      <c r="R44" s="128"/>
      <c r="S44" s="128"/>
      <c r="T44" s="128"/>
      <c r="U44" s="128"/>
      <c r="V44" s="128"/>
      <c r="W44" s="128"/>
      <c r="X44" s="128"/>
    </row>
    <row r="45" spans="15:24">
      <c r="O45" s="128"/>
      <c r="P45" s="128"/>
      <c r="Q45" s="128"/>
      <c r="R45" s="128"/>
      <c r="S45" s="128"/>
      <c r="T45" s="128"/>
      <c r="U45" s="128"/>
      <c r="V45" s="128"/>
      <c r="W45" s="128"/>
      <c r="X45" s="128"/>
    </row>
    <row r="46" spans="15:24">
      <c r="O46" s="128"/>
      <c r="P46" s="128"/>
      <c r="Q46" s="128"/>
      <c r="R46" s="128"/>
      <c r="S46" s="128"/>
      <c r="T46" s="128"/>
      <c r="U46" s="128"/>
      <c r="V46" s="128"/>
      <c r="W46" s="128"/>
      <c r="X46" s="128"/>
    </row>
    <row r="47" spans="15:24">
      <c r="O47" s="128"/>
      <c r="P47" s="128"/>
      <c r="Q47" s="128"/>
      <c r="R47" s="128"/>
      <c r="S47" s="128"/>
      <c r="T47" s="128"/>
      <c r="U47" s="128"/>
      <c r="V47" s="128"/>
      <c r="W47" s="128"/>
      <c r="X47" s="128"/>
    </row>
    <row r="48" spans="15:24">
      <c r="O48" s="128"/>
      <c r="P48" s="128"/>
      <c r="Q48" s="128"/>
      <c r="R48" s="128"/>
      <c r="S48" s="128"/>
      <c r="T48" s="128"/>
      <c r="U48" s="128"/>
      <c r="V48" s="128"/>
      <c r="W48" s="128"/>
      <c r="X48" s="128"/>
    </row>
    <row r="49" spans="15:24">
      <c r="O49" s="128"/>
      <c r="P49" s="128"/>
      <c r="Q49" s="128"/>
      <c r="R49" s="128"/>
      <c r="S49" s="128"/>
      <c r="T49" s="128"/>
      <c r="U49" s="128"/>
      <c r="V49" s="128"/>
      <c r="W49" s="128"/>
      <c r="X49" s="128"/>
    </row>
    <row r="50" spans="15:24">
      <c r="O50" s="128"/>
      <c r="P50" s="128"/>
      <c r="Q50" s="128"/>
      <c r="R50" s="128"/>
      <c r="S50" s="128"/>
      <c r="T50" s="128"/>
      <c r="U50" s="128"/>
      <c r="V50" s="128"/>
      <c r="W50" s="128"/>
      <c r="X50" s="128"/>
    </row>
  </sheetData>
  <phoneticPr fontId="1" type="noConversion"/>
  <pageMargins left="0.75" right="0.75" top="1" bottom="1" header="0.5" footer="0.5"/>
  <pageSetup paperSize="9" orientation="portrait"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Normal="100" workbookViewId="0">
      <selection activeCell="L666" sqref="L666"/>
    </sheetView>
  </sheetViews>
  <sheetFormatPr defaultRowHeight="12.75"/>
  <cols>
    <col min="1" max="11" width="1.7109375" customWidth="1"/>
    <col min="12" max="13" width="1.28515625" customWidth="1"/>
    <col min="14" max="24" width="1.7109375"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spans="1:24"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spans="1:24" ht="6" customHeight="1"/>
    <row r="5" spans="1:24" ht="15.75">
      <c r="C5" s="228" t="s">
        <v>2</v>
      </c>
      <c r="D5" s="228"/>
      <c r="E5" s="228"/>
      <c r="F5" s="228"/>
      <c r="G5" s="228"/>
      <c r="H5" s="3"/>
      <c r="I5" s="228" t="s">
        <v>1</v>
      </c>
      <c r="J5" s="228"/>
      <c r="K5" s="228"/>
      <c r="L5" s="228"/>
      <c r="M5" s="228"/>
      <c r="N5" s="228"/>
      <c r="O5" s="228"/>
      <c r="P5" s="228"/>
      <c r="Q5" s="228"/>
      <c r="R5" s="228"/>
      <c r="S5" s="228"/>
      <c r="T5" s="228"/>
      <c r="U5" s="228"/>
      <c r="V5" s="228"/>
      <c r="W5" s="228"/>
      <c r="X5" s="228"/>
    </row>
    <row r="6" spans="1:24" ht="3" customHeight="1"/>
    <row r="7" spans="1:24" ht="21.6"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4" ht="13.5" thickTop="1">
      <c r="A8" s="23"/>
      <c r="B8" s="24"/>
      <c r="W8" s="24"/>
    </row>
    <row r="9" spans="1:24" ht="20.4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spans="1:24" ht="5.45" customHeight="1" thickTop="1"/>
    <row r="17" spans="1:24" ht="16.149999999999999" customHeight="1" thickBot="1">
      <c r="A17" s="23">
        <v>1</v>
      </c>
      <c r="C17" s="218" t="s">
        <v>9</v>
      </c>
      <c r="D17" s="218"/>
      <c r="E17" s="218"/>
      <c r="F17" s="218"/>
      <c r="G17" s="218"/>
      <c r="H17" s="218"/>
      <c r="I17" s="218"/>
      <c r="P17" s="218" t="s">
        <v>9</v>
      </c>
      <c r="Q17" s="218"/>
      <c r="R17" s="218"/>
      <c r="S17" s="218"/>
      <c r="T17" s="218"/>
      <c r="U17" s="218"/>
      <c r="V17" s="218"/>
    </row>
    <row r="18" spans="1:24" ht="30" customHeight="1" thickTop="1" thickBot="1">
      <c r="C18" s="205"/>
      <c r="D18" s="206"/>
      <c r="E18" s="206"/>
      <c r="F18" s="206"/>
      <c r="G18" s="206"/>
      <c r="H18" s="206"/>
      <c r="I18" s="207"/>
      <c r="P18" s="205"/>
      <c r="Q18" s="206"/>
      <c r="R18" s="206"/>
      <c r="S18" s="206"/>
      <c r="T18" s="206"/>
      <c r="U18" s="206"/>
      <c r="V18" s="207"/>
    </row>
    <row r="19" spans="1:24" ht="19.149999999999999"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spans="1:24" ht="4.1500000000000004" customHeight="1" thickBot="1"/>
    <row r="21" spans="1:24" ht="28.15" customHeight="1" thickTop="1" thickBot="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spans="1:24" ht="5.45" customHeight="1" thickTop="1"/>
    <row r="23" spans="1:24" ht="20.4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spans="1:24"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spans="1:24" ht="6" customHeight="1"/>
    <row r="28" spans="1: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spans="1:24" ht="3" customHeight="1"/>
    <row r="30" spans="1:24" ht="21.6"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spans="1:24" ht="13.5" thickTop="1">
      <c r="A31" s="24"/>
    </row>
    <row r="32" spans="1:24" ht="20.4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spans="1:24" ht="5.45" customHeight="1" thickTop="1"/>
    <row r="40" spans="1:24" ht="16.149999999999999" customHeight="1" thickBot="1">
      <c r="A40" s="23">
        <v>1</v>
      </c>
      <c r="C40" s="218" t="s">
        <v>9</v>
      </c>
      <c r="D40" s="218"/>
      <c r="E40" s="218"/>
      <c r="F40" s="218"/>
      <c r="G40" s="218"/>
      <c r="H40" s="218"/>
      <c r="I40" s="218"/>
      <c r="P40" s="218" t="s">
        <v>9</v>
      </c>
      <c r="Q40" s="218"/>
      <c r="R40" s="218"/>
      <c r="S40" s="218"/>
      <c r="T40" s="218"/>
      <c r="U40" s="218"/>
      <c r="V40" s="218"/>
    </row>
    <row r="41" spans="1:24" ht="30" customHeight="1" thickTop="1" thickBot="1">
      <c r="C41" s="205"/>
      <c r="D41" s="206"/>
      <c r="E41" s="206"/>
      <c r="F41" s="206"/>
      <c r="G41" s="206"/>
      <c r="H41" s="206"/>
      <c r="I41" s="207"/>
      <c r="P41" s="205"/>
      <c r="Q41" s="206"/>
      <c r="R41" s="206"/>
      <c r="S41" s="206"/>
      <c r="T41" s="206"/>
      <c r="U41" s="206"/>
      <c r="V41" s="207"/>
    </row>
    <row r="42" spans="1:24" ht="19.149999999999999"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spans="1:24" ht="4.1500000000000004" customHeight="1" thickBot="1"/>
    <row r="44" spans="1:24" ht="28.15" customHeight="1" thickTop="1" thickBot="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spans="1:24" ht="5.45" customHeight="1" thickTop="1"/>
    <row r="46" spans="1:24" ht="20.4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spans="1:24"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spans="1:24" ht="6" customHeight="1"/>
    <row r="51" spans="1: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spans="1:24" ht="3" customHeight="1"/>
    <row r="53" spans="1:24" ht="21.6"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spans="1:24" ht="13.5" thickTop="1"/>
    <row r="55" spans="1:24" ht="20.4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spans="1:24" ht="5.45" customHeight="1" thickTop="1"/>
    <row r="63" spans="1:24" ht="16.149999999999999" customHeight="1" thickBot="1">
      <c r="A63" s="23">
        <v>1</v>
      </c>
      <c r="C63" s="218" t="s">
        <v>9</v>
      </c>
      <c r="D63" s="218"/>
      <c r="E63" s="218"/>
      <c r="F63" s="218"/>
      <c r="G63" s="218"/>
      <c r="H63" s="218"/>
      <c r="I63" s="218"/>
      <c r="P63" s="218" t="s">
        <v>9</v>
      </c>
      <c r="Q63" s="218"/>
      <c r="R63" s="218"/>
      <c r="S63" s="218"/>
      <c r="T63" s="218"/>
      <c r="U63" s="218"/>
      <c r="V63" s="218"/>
    </row>
    <row r="64" spans="1:24" ht="30" customHeight="1" thickTop="1" thickBot="1">
      <c r="C64" s="205"/>
      <c r="D64" s="206"/>
      <c r="E64" s="206"/>
      <c r="F64" s="206"/>
      <c r="G64" s="206"/>
      <c r="H64" s="206"/>
      <c r="I64" s="207"/>
      <c r="P64" s="205"/>
      <c r="Q64" s="206"/>
      <c r="R64" s="206"/>
      <c r="S64" s="206"/>
      <c r="T64" s="206"/>
      <c r="U64" s="206"/>
      <c r="V64" s="207"/>
    </row>
    <row r="65" spans="1:24" ht="19.149999999999999"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spans="1:24" ht="4.1500000000000004" customHeight="1" thickBot="1"/>
    <row r="67" spans="1:24" ht="28.15" customHeight="1" thickTop="1" thickBot="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spans="1:24" ht="5.45" customHeight="1" thickTop="1"/>
    <row r="69" spans="1:24" ht="20.4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spans="1:24"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spans="1:24" ht="6" customHeight="1"/>
    <row r="74" spans="1: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spans="1:24" ht="3" customHeight="1"/>
    <row r="76" spans="1:24" ht="21.6"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spans="1:24" ht="13.5" thickTop="1"/>
    <row r="78" spans="1:24" ht="20.4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spans="1:24" ht="5.45" customHeight="1" thickTop="1"/>
    <row r="86" spans="1:24" ht="16.149999999999999" customHeight="1" thickBot="1">
      <c r="A86" s="23">
        <v>1</v>
      </c>
      <c r="C86" s="218" t="s">
        <v>9</v>
      </c>
      <c r="D86" s="218"/>
      <c r="E86" s="218"/>
      <c r="F86" s="218"/>
      <c r="G86" s="218"/>
      <c r="H86" s="218"/>
      <c r="I86" s="218"/>
      <c r="P86" s="218" t="s">
        <v>9</v>
      </c>
      <c r="Q86" s="218"/>
      <c r="R86" s="218"/>
      <c r="S86" s="218"/>
      <c r="T86" s="218"/>
      <c r="U86" s="218"/>
      <c r="V86" s="218"/>
    </row>
    <row r="87" spans="1:24" ht="30" customHeight="1" thickTop="1" thickBot="1">
      <c r="C87" s="205"/>
      <c r="D87" s="206"/>
      <c r="E87" s="206"/>
      <c r="F87" s="206"/>
      <c r="G87" s="206"/>
      <c r="H87" s="206"/>
      <c r="I87" s="207"/>
      <c r="P87" s="205"/>
      <c r="Q87" s="206"/>
      <c r="R87" s="206"/>
      <c r="S87" s="206"/>
      <c r="T87" s="206"/>
      <c r="U87" s="206"/>
      <c r="V87" s="207"/>
    </row>
    <row r="88" spans="1:24" ht="19.149999999999999"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spans="1:24" ht="4.1500000000000004" customHeight="1" thickBot="1"/>
    <row r="90" spans="1:24" ht="28.15" customHeight="1" thickTop="1" thickBot="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spans="1:24" ht="5.45" customHeight="1" thickTop="1"/>
    <row r="92" spans="1:24" ht="20.4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spans="1:2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spans="1:24" ht="6" customHeight="1"/>
    <row r="97" spans="1: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spans="1:24" ht="3" customHeight="1"/>
    <row r="99" spans="1:24" ht="21.6"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spans="1:24" ht="13.5" thickTop="1"/>
    <row r="101" spans="1:24" ht="20.4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spans="1:24" ht="5.45" customHeight="1" thickTop="1"/>
    <row r="109" spans="1:24" ht="16.149999999999999" customHeight="1" thickBot="1">
      <c r="A109" s="23">
        <v>1</v>
      </c>
      <c r="C109" s="218" t="s">
        <v>9</v>
      </c>
      <c r="D109" s="218"/>
      <c r="E109" s="218"/>
      <c r="F109" s="218"/>
      <c r="G109" s="218"/>
      <c r="H109" s="218"/>
      <c r="I109" s="218"/>
      <c r="P109" s="218" t="s">
        <v>9</v>
      </c>
      <c r="Q109" s="218"/>
      <c r="R109" s="218"/>
      <c r="S109" s="218"/>
      <c r="T109" s="218"/>
      <c r="U109" s="218"/>
      <c r="V109" s="218"/>
    </row>
    <row r="110" spans="1:24" ht="30" customHeight="1" thickTop="1" thickBot="1">
      <c r="C110" s="205"/>
      <c r="D110" s="206"/>
      <c r="E110" s="206"/>
      <c r="F110" s="206"/>
      <c r="G110" s="206"/>
      <c r="H110" s="206"/>
      <c r="I110" s="207"/>
      <c r="P110" s="205"/>
      <c r="Q110" s="206"/>
      <c r="R110" s="206"/>
      <c r="S110" s="206"/>
      <c r="T110" s="206"/>
      <c r="U110" s="206"/>
      <c r="V110" s="207"/>
    </row>
    <row r="111" spans="1:24" ht="19.149999999999999"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spans="1:24" ht="4.1500000000000004" customHeight="1" thickBot="1"/>
    <row r="113" spans="1:24" ht="28.15" customHeight="1" thickTop="1" thickBot="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spans="1:24" ht="5.45" customHeight="1" thickTop="1"/>
    <row r="115" spans="1:24" ht="20.4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spans="1:24"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spans="1:24" ht="6" customHeight="1"/>
    <row r="120" spans="1: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spans="1:24" ht="3" customHeight="1"/>
    <row r="122" spans="1:24" ht="21.6"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spans="1:24" ht="13.5" thickTop="1"/>
    <row r="124" spans="1:24" ht="20.4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spans="1:24" ht="5.45" customHeight="1" thickTop="1"/>
    <row r="132" spans="1:24" ht="16.149999999999999" customHeight="1" thickBot="1">
      <c r="A132" s="23">
        <v>1</v>
      </c>
      <c r="C132" s="218" t="s">
        <v>9</v>
      </c>
      <c r="D132" s="218"/>
      <c r="E132" s="218"/>
      <c r="F132" s="218"/>
      <c r="G132" s="218"/>
      <c r="H132" s="218"/>
      <c r="I132" s="218"/>
      <c r="P132" s="218" t="s">
        <v>9</v>
      </c>
      <c r="Q132" s="218"/>
      <c r="R132" s="218"/>
      <c r="S132" s="218"/>
      <c r="T132" s="218"/>
      <c r="U132" s="218"/>
      <c r="V132" s="218"/>
    </row>
    <row r="133" spans="1:24" ht="30" customHeight="1" thickTop="1" thickBot="1">
      <c r="C133" s="205"/>
      <c r="D133" s="206"/>
      <c r="E133" s="206"/>
      <c r="F133" s="206"/>
      <c r="G133" s="206"/>
      <c r="H133" s="206"/>
      <c r="I133" s="207"/>
      <c r="P133" s="205"/>
      <c r="Q133" s="206"/>
      <c r="R133" s="206"/>
      <c r="S133" s="206"/>
      <c r="T133" s="206"/>
      <c r="U133" s="206"/>
      <c r="V133" s="207"/>
    </row>
    <row r="134" spans="1:24" ht="19.149999999999999"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spans="1:24" ht="4.1500000000000004" customHeight="1" thickBot="1"/>
    <row r="136" spans="1:24" ht="28.15" customHeight="1" thickTop="1" thickBot="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spans="1:24" ht="5.45" customHeight="1" thickTop="1"/>
    <row r="138" spans="1:24" ht="20.4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spans="1:24"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spans="1:24" ht="6" customHeight="1"/>
    <row r="143" spans="1: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spans="1:24" ht="3" customHeight="1"/>
    <row r="145" spans="1:24" ht="21.6"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spans="1:24" ht="13.5" thickTop="1"/>
    <row r="147" spans="1:24" ht="20.4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spans="1:24" ht="5.45" customHeight="1" thickTop="1"/>
    <row r="155" spans="1:24" ht="16.149999999999999" customHeight="1" thickBot="1">
      <c r="A155" s="23">
        <v>1</v>
      </c>
      <c r="C155" s="218" t="s">
        <v>9</v>
      </c>
      <c r="D155" s="218"/>
      <c r="E155" s="218"/>
      <c r="F155" s="218"/>
      <c r="G155" s="218"/>
      <c r="H155" s="218"/>
      <c r="I155" s="218"/>
      <c r="P155" s="218" t="s">
        <v>9</v>
      </c>
      <c r="Q155" s="218"/>
      <c r="R155" s="218"/>
      <c r="S155" s="218"/>
      <c r="T155" s="218"/>
      <c r="U155" s="218"/>
      <c r="V155" s="218"/>
    </row>
    <row r="156" spans="1:24" ht="30" customHeight="1" thickTop="1" thickBot="1">
      <c r="C156" s="205"/>
      <c r="D156" s="206"/>
      <c r="E156" s="206"/>
      <c r="F156" s="206"/>
      <c r="G156" s="206"/>
      <c r="H156" s="206"/>
      <c r="I156" s="207"/>
      <c r="P156" s="205"/>
      <c r="Q156" s="206"/>
      <c r="R156" s="206"/>
      <c r="S156" s="206"/>
      <c r="T156" s="206"/>
      <c r="U156" s="206"/>
      <c r="V156" s="207"/>
    </row>
    <row r="157" spans="1:24" ht="19.149999999999999"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spans="1:24" ht="4.1500000000000004" customHeight="1" thickBot="1"/>
    <row r="159" spans="1:24" ht="28.15" customHeight="1" thickTop="1" thickBot="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spans="1:24" ht="5.45" customHeight="1" thickTop="1"/>
    <row r="161" spans="1:24" ht="20.4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spans="1:24"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spans="1:24" ht="6" customHeight="1"/>
    <row r="166" spans="1: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spans="1:24" ht="3" customHeight="1"/>
    <row r="168" spans="1:24" ht="21.6"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spans="1:24" ht="13.5" thickTop="1"/>
    <row r="170" spans="1:24" ht="20.4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spans="1:24" ht="5.45" customHeight="1" thickTop="1"/>
    <row r="178" spans="1:24" ht="16.149999999999999" customHeight="1" thickBot="1">
      <c r="A178" s="23">
        <v>1</v>
      </c>
      <c r="C178" s="218" t="s">
        <v>9</v>
      </c>
      <c r="D178" s="218"/>
      <c r="E178" s="218"/>
      <c r="F178" s="218"/>
      <c r="G178" s="218"/>
      <c r="H178" s="218"/>
      <c r="I178" s="218"/>
      <c r="P178" s="218" t="s">
        <v>9</v>
      </c>
      <c r="Q178" s="218"/>
      <c r="R178" s="218"/>
      <c r="S178" s="218"/>
      <c r="T178" s="218"/>
      <c r="U178" s="218"/>
      <c r="V178" s="218"/>
    </row>
    <row r="179" spans="1:24" ht="30" customHeight="1" thickTop="1" thickBot="1">
      <c r="C179" s="205"/>
      <c r="D179" s="206"/>
      <c r="E179" s="206"/>
      <c r="F179" s="206"/>
      <c r="G179" s="206"/>
      <c r="H179" s="206"/>
      <c r="I179" s="207"/>
      <c r="P179" s="205"/>
      <c r="Q179" s="206"/>
      <c r="R179" s="206"/>
      <c r="S179" s="206"/>
      <c r="T179" s="206"/>
      <c r="U179" s="206"/>
      <c r="V179" s="207"/>
    </row>
    <row r="180" spans="1:24" ht="19.149999999999999"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spans="1:24" ht="4.1500000000000004" customHeight="1" thickBot="1"/>
    <row r="182" spans="1:24" ht="28.15" customHeight="1" thickTop="1" thickBot="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spans="1:24" ht="5.45" customHeight="1" thickTop="1"/>
    <row r="184" spans="1:24" ht="20.4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spans="1:24"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spans="1:24" ht="6" customHeight="1"/>
    <row r="189" spans="1: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spans="1:24" ht="3" customHeight="1"/>
    <row r="191" spans="1:24" ht="21.6"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spans="1:24" ht="13.5" thickTop="1"/>
    <row r="193" spans="1:24" ht="20.4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spans="1:24" ht="5.45" customHeight="1" thickTop="1"/>
    <row r="201" spans="1:24" ht="16.149999999999999" customHeight="1" thickBot="1">
      <c r="A201" s="23">
        <v>1</v>
      </c>
      <c r="C201" s="218" t="s">
        <v>9</v>
      </c>
      <c r="D201" s="218"/>
      <c r="E201" s="218"/>
      <c r="F201" s="218"/>
      <c r="G201" s="218"/>
      <c r="H201" s="218"/>
      <c r="I201" s="218"/>
      <c r="P201" s="218" t="s">
        <v>9</v>
      </c>
      <c r="Q201" s="218"/>
      <c r="R201" s="218"/>
      <c r="S201" s="218"/>
      <c r="T201" s="218"/>
      <c r="U201" s="218"/>
      <c r="V201" s="218"/>
    </row>
    <row r="202" spans="1:24" ht="30" customHeight="1" thickTop="1" thickBot="1">
      <c r="C202" s="205"/>
      <c r="D202" s="206"/>
      <c r="E202" s="206"/>
      <c r="F202" s="206"/>
      <c r="G202" s="206"/>
      <c r="H202" s="206"/>
      <c r="I202" s="207"/>
      <c r="P202" s="205"/>
      <c r="Q202" s="206"/>
      <c r="R202" s="206"/>
      <c r="S202" s="206"/>
      <c r="T202" s="206"/>
      <c r="U202" s="206"/>
      <c r="V202" s="207"/>
    </row>
    <row r="203" spans="1:24" ht="19.149999999999999"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spans="1:24" ht="4.1500000000000004" customHeight="1" thickBot="1"/>
    <row r="205" spans="1:24" ht="28.15" customHeight="1" thickTop="1" thickBot="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spans="1:24" ht="5.45" customHeight="1" thickTop="1"/>
    <row r="207" spans="1:24" ht="20.4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spans="1:24"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spans="1:24" ht="6" customHeight="1"/>
    <row r="212" spans="1: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spans="1:24" ht="3" customHeight="1"/>
    <row r="214" spans="1:24" ht="21.6"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spans="1:24" ht="13.5" thickTop="1"/>
    <row r="216" spans="1:24" ht="20.4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spans="1:24" ht="5.45" customHeight="1" thickTop="1"/>
    <row r="224" spans="1:24" ht="16.149999999999999" customHeight="1" thickBot="1">
      <c r="A224" s="23">
        <v>1</v>
      </c>
      <c r="C224" s="218" t="s">
        <v>9</v>
      </c>
      <c r="D224" s="218"/>
      <c r="E224" s="218"/>
      <c r="F224" s="218"/>
      <c r="G224" s="218"/>
      <c r="H224" s="218"/>
      <c r="I224" s="218"/>
      <c r="P224" s="218" t="s">
        <v>9</v>
      </c>
      <c r="Q224" s="218"/>
      <c r="R224" s="218"/>
      <c r="S224" s="218"/>
      <c r="T224" s="218"/>
      <c r="U224" s="218"/>
      <c r="V224" s="218"/>
    </row>
    <row r="225" spans="1:24" ht="30" customHeight="1" thickTop="1" thickBot="1">
      <c r="C225" s="205"/>
      <c r="D225" s="206"/>
      <c r="E225" s="206"/>
      <c r="F225" s="206"/>
      <c r="G225" s="206"/>
      <c r="H225" s="206"/>
      <c r="I225" s="207"/>
      <c r="P225" s="205"/>
      <c r="Q225" s="206"/>
      <c r="R225" s="206"/>
      <c r="S225" s="206"/>
      <c r="T225" s="206"/>
      <c r="U225" s="206"/>
      <c r="V225" s="207"/>
    </row>
    <row r="226" spans="1:24" ht="19.149999999999999"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spans="1:24" ht="4.1500000000000004" customHeight="1" thickBot="1"/>
    <row r="228" spans="1:24" ht="28.15" customHeight="1" thickTop="1" thickBot="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spans="1:24" ht="5.45" customHeight="1" thickTop="1"/>
    <row r="230" spans="1:24" ht="20.4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spans="1:24"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spans="1:24" ht="6" customHeight="1"/>
    <row r="235" spans="1: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spans="1:24" ht="3" customHeight="1"/>
    <row r="237" spans="1:24" ht="21.6"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spans="1:24" ht="13.5" thickTop="1"/>
    <row r="239" spans="1:24" ht="20.4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spans="1:24" ht="5.45" customHeight="1" thickTop="1"/>
    <row r="247" spans="1:24" ht="16.149999999999999" customHeight="1" thickBot="1">
      <c r="A247" s="23">
        <v>1</v>
      </c>
      <c r="C247" s="218" t="s">
        <v>9</v>
      </c>
      <c r="D247" s="218"/>
      <c r="E247" s="218"/>
      <c r="F247" s="218"/>
      <c r="G247" s="218"/>
      <c r="H247" s="218"/>
      <c r="I247" s="218"/>
      <c r="P247" s="218" t="s">
        <v>9</v>
      </c>
      <c r="Q247" s="218"/>
      <c r="R247" s="218"/>
      <c r="S247" s="218"/>
      <c r="T247" s="218"/>
      <c r="U247" s="218"/>
      <c r="V247" s="218"/>
    </row>
    <row r="248" spans="1:24" ht="30" customHeight="1" thickTop="1" thickBot="1">
      <c r="C248" s="205"/>
      <c r="D248" s="206"/>
      <c r="E248" s="206"/>
      <c r="F248" s="206"/>
      <c r="G248" s="206"/>
      <c r="H248" s="206"/>
      <c r="I248" s="207"/>
      <c r="P248" s="205"/>
      <c r="Q248" s="206"/>
      <c r="R248" s="206"/>
      <c r="S248" s="206"/>
      <c r="T248" s="206"/>
      <c r="U248" s="206"/>
      <c r="V248" s="207"/>
    </row>
    <row r="249" spans="1:24" ht="19.149999999999999"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spans="1:24" ht="4.1500000000000004" customHeight="1" thickBot="1"/>
    <row r="251" spans="1:24" ht="28.15" customHeight="1" thickTop="1" thickBot="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spans="1:24" ht="5.45" customHeight="1" thickTop="1"/>
    <row r="253" spans="1:24" ht="20.4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spans="1:24"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spans="1:24" ht="6" customHeight="1"/>
    <row r="258" spans="1: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spans="1:24" ht="3" customHeight="1"/>
    <row r="260" spans="1:24" ht="21.6"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spans="1:24" ht="13.5" thickTop="1"/>
    <row r="262" spans="1:24" ht="20.4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spans="1:24" ht="5.45" customHeight="1" thickTop="1"/>
    <row r="270" spans="1:24" ht="16.149999999999999" customHeight="1" thickBot="1">
      <c r="A270" s="23">
        <v>1</v>
      </c>
      <c r="C270" s="218" t="s">
        <v>9</v>
      </c>
      <c r="D270" s="218"/>
      <c r="E270" s="218"/>
      <c r="F270" s="218"/>
      <c r="G270" s="218"/>
      <c r="H270" s="218"/>
      <c r="I270" s="218"/>
      <c r="P270" s="218" t="s">
        <v>9</v>
      </c>
      <c r="Q270" s="218"/>
      <c r="R270" s="218"/>
      <c r="S270" s="218"/>
      <c r="T270" s="218"/>
      <c r="U270" s="218"/>
      <c r="V270" s="218"/>
    </row>
    <row r="271" spans="1:24" ht="30" customHeight="1" thickTop="1" thickBot="1">
      <c r="C271" s="205"/>
      <c r="D271" s="206"/>
      <c r="E271" s="206"/>
      <c r="F271" s="206"/>
      <c r="G271" s="206"/>
      <c r="H271" s="206"/>
      <c r="I271" s="207"/>
      <c r="P271" s="205"/>
      <c r="Q271" s="206"/>
      <c r="R271" s="206"/>
      <c r="S271" s="206"/>
      <c r="T271" s="206"/>
      <c r="U271" s="206"/>
      <c r="V271" s="207"/>
    </row>
    <row r="272" spans="1:24" ht="19.149999999999999"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spans="1:24" ht="4.1500000000000004" customHeight="1" thickBot="1"/>
    <row r="274" spans="1:24" ht="28.15" customHeight="1" thickTop="1" thickBot="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spans="1:24" ht="5.45" customHeight="1" thickTop="1"/>
    <row r="276" spans="1:24" ht="20.4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spans="1:24"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spans="1:24" ht="6" customHeight="1"/>
    <row r="281" spans="1: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spans="1:24" ht="3" customHeight="1"/>
    <row r="283" spans="1:24" ht="21.6"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spans="1:24" ht="13.5" thickTop="1"/>
    <row r="285" spans="1:24" ht="20.4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spans="1:24" ht="5.45" customHeight="1" thickTop="1"/>
    <row r="293" spans="1:24" ht="16.149999999999999" customHeight="1" thickBot="1">
      <c r="A293" s="23">
        <v>1</v>
      </c>
      <c r="C293" s="218" t="s">
        <v>9</v>
      </c>
      <c r="D293" s="218"/>
      <c r="E293" s="218"/>
      <c r="F293" s="218"/>
      <c r="G293" s="218"/>
      <c r="H293" s="218"/>
      <c r="I293" s="218"/>
      <c r="P293" s="218" t="s">
        <v>9</v>
      </c>
      <c r="Q293" s="218"/>
      <c r="R293" s="218"/>
      <c r="S293" s="218"/>
      <c r="T293" s="218"/>
      <c r="U293" s="218"/>
      <c r="V293" s="218"/>
    </row>
    <row r="294" spans="1:24" ht="30" customHeight="1" thickTop="1" thickBot="1">
      <c r="C294" s="205"/>
      <c r="D294" s="206"/>
      <c r="E294" s="206"/>
      <c r="F294" s="206"/>
      <c r="G294" s="206"/>
      <c r="H294" s="206"/>
      <c r="I294" s="207"/>
      <c r="P294" s="205"/>
      <c r="Q294" s="206"/>
      <c r="R294" s="206"/>
      <c r="S294" s="206"/>
      <c r="T294" s="206"/>
      <c r="U294" s="206"/>
      <c r="V294" s="207"/>
    </row>
    <row r="295" spans="1:24" ht="19.149999999999999"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spans="1:24" ht="4.1500000000000004" customHeight="1" thickBot="1"/>
    <row r="297" spans="1:24" ht="28.15" customHeight="1" thickTop="1" thickBot="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spans="1:24" ht="5.45" customHeight="1" thickTop="1"/>
    <row r="299" spans="1:24" ht="20.4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spans="1:24"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spans="1:24" ht="6" customHeight="1"/>
    <row r="304" spans="1: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spans="1:24" ht="3" customHeight="1"/>
    <row r="306" spans="1:24" ht="21.6"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spans="1:24" ht="13.5" thickTop="1"/>
    <row r="308" spans="1:24" ht="20.4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spans="1:24" ht="5.45" customHeight="1" thickTop="1"/>
    <row r="316" spans="1:24" ht="16.149999999999999" customHeight="1" thickBot="1">
      <c r="A316" s="23">
        <v>1</v>
      </c>
      <c r="C316" s="218" t="s">
        <v>9</v>
      </c>
      <c r="D316" s="218"/>
      <c r="E316" s="218"/>
      <c r="F316" s="218"/>
      <c r="G316" s="218"/>
      <c r="H316" s="218"/>
      <c r="I316" s="218"/>
      <c r="P316" s="218" t="s">
        <v>9</v>
      </c>
      <c r="Q316" s="218"/>
      <c r="R316" s="218"/>
      <c r="S316" s="218"/>
      <c r="T316" s="218"/>
      <c r="U316" s="218"/>
      <c r="V316" s="218"/>
    </row>
    <row r="317" spans="1:24" ht="30" customHeight="1" thickTop="1" thickBot="1">
      <c r="C317" s="205"/>
      <c r="D317" s="206"/>
      <c r="E317" s="206"/>
      <c r="F317" s="206"/>
      <c r="G317" s="206"/>
      <c r="H317" s="206"/>
      <c r="I317" s="207"/>
      <c r="P317" s="205"/>
      <c r="Q317" s="206"/>
      <c r="R317" s="206"/>
      <c r="S317" s="206"/>
      <c r="T317" s="206"/>
      <c r="U317" s="206"/>
      <c r="V317" s="207"/>
    </row>
    <row r="318" spans="1:24" ht="19.149999999999999"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spans="1:24" ht="4.1500000000000004" customHeight="1" thickBot="1"/>
    <row r="320" spans="1:24" ht="28.15" customHeight="1" thickTop="1" thickBot="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spans="1:24" ht="5.45" customHeight="1" thickTop="1"/>
    <row r="322" spans="1:24" ht="20.4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spans="1: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spans="1:24" ht="6" customHeight="1"/>
    <row r="327" spans="1: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spans="1:24" ht="3" customHeight="1"/>
    <row r="329" spans="1:24" ht="21.6"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spans="1:24" ht="13.5" thickTop="1"/>
    <row r="331" spans="1:24" ht="20.4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spans="1:24" ht="5.45" customHeight="1" thickTop="1"/>
    <row r="339" spans="1:24" ht="16.149999999999999" customHeight="1" thickBot="1">
      <c r="A339" s="23">
        <v>1</v>
      </c>
      <c r="C339" s="218" t="s">
        <v>9</v>
      </c>
      <c r="D339" s="218"/>
      <c r="E339" s="218"/>
      <c r="F339" s="218"/>
      <c r="G339" s="218"/>
      <c r="H339" s="218"/>
      <c r="I339" s="218"/>
      <c r="P339" s="218" t="s">
        <v>9</v>
      </c>
      <c r="Q339" s="218"/>
      <c r="R339" s="218"/>
      <c r="S339" s="218"/>
      <c r="T339" s="218"/>
      <c r="U339" s="218"/>
      <c r="V339" s="218"/>
    </row>
    <row r="340" spans="1:24" ht="30" customHeight="1" thickTop="1" thickBot="1">
      <c r="C340" s="205"/>
      <c r="D340" s="206"/>
      <c r="E340" s="206"/>
      <c r="F340" s="206"/>
      <c r="G340" s="206"/>
      <c r="H340" s="206"/>
      <c r="I340" s="207"/>
      <c r="P340" s="205"/>
      <c r="Q340" s="206"/>
      <c r="R340" s="206"/>
      <c r="S340" s="206"/>
      <c r="T340" s="206"/>
      <c r="U340" s="206"/>
      <c r="V340" s="207"/>
    </row>
    <row r="341" spans="1:24" ht="19.149999999999999"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spans="1:24" ht="4.1500000000000004" customHeight="1" thickBot="1"/>
    <row r="343" spans="1:24" ht="28.15" customHeight="1" thickTop="1" thickBot="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spans="1:24" ht="5.45" customHeight="1" thickTop="1"/>
    <row r="345" spans="1:24" ht="20.4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spans="1:24"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spans="1:24" ht="6" customHeight="1"/>
    <row r="350" spans="1: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spans="1:24" ht="3" customHeight="1"/>
    <row r="352" spans="1:24" ht="21.6"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spans="1:24" ht="13.5" thickTop="1"/>
    <row r="354" spans="1:24" ht="20.4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spans="1:24" ht="5.45" customHeight="1" thickTop="1"/>
    <row r="362" spans="1:24" ht="16.149999999999999" customHeight="1" thickBot="1">
      <c r="A362" s="23">
        <v>1</v>
      </c>
      <c r="C362" s="218" t="s">
        <v>9</v>
      </c>
      <c r="D362" s="218"/>
      <c r="E362" s="218"/>
      <c r="F362" s="218"/>
      <c r="G362" s="218"/>
      <c r="H362" s="218"/>
      <c r="I362" s="218"/>
      <c r="P362" s="218" t="s">
        <v>9</v>
      </c>
      <c r="Q362" s="218"/>
      <c r="R362" s="218"/>
      <c r="S362" s="218"/>
      <c r="T362" s="218"/>
      <c r="U362" s="218"/>
      <c r="V362" s="218"/>
    </row>
    <row r="363" spans="1:24" ht="30" customHeight="1" thickTop="1" thickBot="1">
      <c r="C363" s="205"/>
      <c r="D363" s="206"/>
      <c r="E363" s="206"/>
      <c r="F363" s="206"/>
      <c r="G363" s="206"/>
      <c r="H363" s="206"/>
      <c r="I363" s="207"/>
      <c r="P363" s="205"/>
      <c r="Q363" s="206"/>
      <c r="R363" s="206"/>
      <c r="S363" s="206"/>
      <c r="T363" s="206"/>
      <c r="U363" s="206"/>
      <c r="V363" s="207"/>
    </row>
    <row r="364" spans="1:24" ht="19.149999999999999"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spans="1:24" ht="4.1500000000000004" customHeight="1" thickBot="1"/>
    <row r="366" spans="1:24" ht="28.15" customHeight="1" thickTop="1" thickBot="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spans="1:24" ht="5.45" customHeight="1" thickTop="1"/>
    <row r="368" spans="1:24" ht="20.4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spans="1:24"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spans="1:24" ht="6" customHeight="1"/>
    <row r="373" spans="1: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spans="1:24" ht="3" customHeight="1"/>
    <row r="375" spans="1:24" ht="21.6"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spans="1:24" ht="13.5" thickTop="1"/>
    <row r="377" spans="1:24" ht="20.4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spans="1:24" ht="5.45" customHeight="1" thickTop="1"/>
    <row r="385" spans="1:24" ht="16.149999999999999" customHeight="1" thickBot="1">
      <c r="A385" s="23">
        <v>1</v>
      </c>
      <c r="C385" s="218" t="s">
        <v>9</v>
      </c>
      <c r="D385" s="218"/>
      <c r="E385" s="218"/>
      <c r="F385" s="218"/>
      <c r="G385" s="218"/>
      <c r="H385" s="218"/>
      <c r="I385" s="218"/>
      <c r="P385" s="218" t="s">
        <v>9</v>
      </c>
      <c r="Q385" s="218"/>
      <c r="R385" s="218"/>
      <c r="S385" s="218"/>
      <c r="T385" s="218"/>
      <c r="U385" s="218"/>
      <c r="V385" s="218"/>
    </row>
    <row r="386" spans="1:24" ht="30" customHeight="1" thickTop="1" thickBot="1">
      <c r="C386" s="205"/>
      <c r="D386" s="206"/>
      <c r="E386" s="206"/>
      <c r="F386" s="206"/>
      <c r="G386" s="206"/>
      <c r="H386" s="206"/>
      <c r="I386" s="207"/>
      <c r="P386" s="205"/>
      <c r="Q386" s="206"/>
      <c r="R386" s="206"/>
      <c r="S386" s="206"/>
      <c r="T386" s="206"/>
      <c r="U386" s="206"/>
      <c r="V386" s="207"/>
    </row>
    <row r="387" spans="1:24" ht="19.149999999999999"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spans="1:24" ht="4.1500000000000004" customHeight="1" thickBot="1"/>
    <row r="389" spans="1:24" ht="28.15" customHeight="1" thickTop="1" thickBot="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spans="1:24" ht="5.45" customHeight="1" thickTop="1"/>
    <row r="391" spans="1:24" ht="20.4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spans="1:24"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spans="1:24" ht="6" customHeight="1"/>
    <row r="396" spans="1: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spans="1:24" ht="3" customHeight="1"/>
    <row r="398" spans="1:24" ht="21.6"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spans="1:24" ht="13.5" thickTop="1"/>
    <row r="400" spans="1:24" ht="20.4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spans="1:24" ht="5.45" customHeight="1" thickTop="1"/>
    <row r="408" spans="1:24" ht="16.149999999999999" customHeight="1" thickBot="1">
      <c r="A408" s="23">
        <v>1</v>
      </c>
      <c r="C408" s="218" t="s">
        <v>9</v>
      </c>
      <c r="D408" s="218"/>
      <c r="E408" s="218"/>
      <c r="F408" s="218"/>
      <c r="G408" s="218"/>
      <c r="H408" s="218"/>
      <c r="I408" s="218"/>
      <c r="P408" s="218" t="s">
        <v>9</v>
      </c>
      <c r="Q408" s="218"/>
      <c r="R408" s="218"/>
      <c r="S408" s="218"/>
      <c r="T408" s="218"/>
      <c r="U408" s="218"/>
      <c r="V408" s="218"/>
    </row>
    <row r="409" spans="1:24" ht="30" customHeight="1" thickTop="1" thickBot="1">
      <c r="C409" s="205"/>
      <c r="D409" s="206"/>
      <c r="E409" s="206"/>
      <c r="F409" s="206"/>
      <c r="G409" s="206"/>
      <c r="H409" s="206"/>
      <c r="I409" s="207"/>
      <c r="P409" s="205"/>
      <c r="Q409" s="206"/>
      <c r="R409" s="206"/>
      <c r="S409" s="206"/>
      <c r="T409" s="206"/>
      <c r="U409" s="206"/>
      <c r="V409" s="207"/>
    </row>
    <row r="410" spans="1:24" ht="19.149999999999999"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spans="1:24" ht="4.1500000000000004" customHeight="1" thickBot="1"/>
    <row r="412" spans="1:24" ht="28.15" customHeight="1" thickTop="1" thickBot="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spans="1:24" ht="5.45" customHeight="1" thickTop="1"/>
    <row r="414" spans="1:24" ht="20.4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spans="1:24"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spans="1:24" ht="6" customHeight="1"/>
    <row r="419" spans="1: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spans="1:24" ht="3" customHeight="1"/>
    <row r="421" spans="1:24" ht="21.6"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spans="1:24" ht="13.5" thickTop="1"/>
    <row r="423" spans="1:24" ht="20.4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spans="1:24" ht="5.45" customHeight="1" thickTop="1"/>
    <row r="431" spans="1:24" ht="16.149999999999999" customHeight="1" thickBot="1">
      <c r="A431" s="23">
        <v>1</v>
      </c>
      <c r="C431" s="218" t="s">
        <v>9</v>
      </c>
      <c r="D431" s="218"/>
      <c r="E431" s="218"/>
      <c r="F431" s="218"/>
      <c r="G431" s="218"/>
      <c r="H431" s="218"/>
      <c r="I431" s="218"/>
      <c r="P431" s="218" t="s">
        <v>9</v>
      </c>
      <c r="Q431" s="218"/>
      <c r="R431" s="218"/>
      <c r="S431" s="218"/>
      <c r="T431" s="218"/>
      <c r="U431" s="218"/>
      <c r="V431" s="218"/>
    </row>
    <row r="432" spans="1:24" ht="30" customHeight="1" thickTop="1" thickBot="1">
      <c r="C432" s="205"/>
      <c r="D432" s="206"/>
      <c r="E432" s="206"/>
      <c r="F432" s="206"/>
      <c r="G432" s="206"/>
      <c r="H432" s="206"/>
      <c r="I432" s="207"/>
      <c r="P432" s="205"/>
      <c r="Q432" s="206"/>
      <c r="R432" s="206"/>
      <c r="S432" s="206"/>
      <c r="T432" s="206"/>
      <c r="U432" s="206"/>
      <c r="V432" s="207"/>
    </row>
    <row r="433" spans="1:24" ht="19.149999999999999"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spans="1:24" ht="4.1500000000000004" customHeight="1" thickBot="1"/>
    <row r="435" spans="1:24" ht="28.15" customHeight="1" thickTop="1" thickBot="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spans="1:24" ht="5.45" customHeight="1" thickTop="1"/>
    <row r="437" spans="1:24" ht="20.4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spans="1:24"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spans="1:24" ht="6" customHeight="1"/>
    <row r="442" spans="1: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spans="1:24" ht="3" customHeight="1"/>
    <row r="444" spans="1:24" ht="21.6"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spans="1:24" ht="13.5" thickTop="1"/>
    <row r="446" spans="1:24" ht="20.4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spans="1:24" ht="5.45" customHeight="1" thickTop="1"/>
    <row r="454" spans="1:24" ht="16.149999999999999" customHeight="1" thickBot="1">
      <c r="A454" s="23">
        <v>1</v>
      </c>
      <c r="C454" s="218" t="s">
        <v>9</v>
      </c>
      <c r="D454" s="218"/>
      <c r="E454" s="218"/>
      <c r="F454" s="218"/>
      <c r="G454" s="218"/>
      <c r="H454" s="218"/>
      <c r="I454" s="218"/>
      <c r="P454" s="218" t="s">
        <v>9</v>
      </c>
      <c r="Q454" s="218"/>
      <c r="R454" s="218"/>
      <c r="S454" s="218"/>
      <c r="T454" s="218"/>
      <c r="U454" s="218"/>
      <c r="V454" s="218"/>
    </row>
    <row r="455" spans="1:24" ht="30" customHeight="1" thickTop="1" thickBot="1">
      <c r="C455" s="205"/>
      <c r="D455" s="206"/>
      <c r="E455" s="206"/>
      <c r="F455" s="206"/>
      <c r="G455" s="206"/>
      <c r="H455" s="206"/>
      <c r="I455" s="207"/>
      <c r="P455" s="205"/>
      <c r="Q455" s="206"/>
      <c r="R455" s="206"/>
      <c r="S455" s="206"/>
      <c r="T455" s="206"/>
      <c r="U455" s="206"/>
      <c r="V455" s="207"/>
    </row>
    <row r="456" spans="1:24" ht="19.149999999999999"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spans="1:24" ht="4.1500000000000004" customHeight="1" thickBot="1"/>
    <row r="458" spans="1:24" ht="28.15" customHeight="1" thickTop="1" thickBot="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spans="1:24" ht="5.45" customHeight="1" thickTop="1"/>
    <row r="460" spans="1:24" ht="20.4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spans="1:24"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spans="1:24" ht="6" customHeight="1"/>
    <row r="465" spans="1: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spans="1:24" ht="3" customHeight="1"/>
    <row r="467" spans="1:24" ht="21.6"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spans="1:24" ht="13.5" thickTop="1"/>
    <row r="469" spans="1:24" ht="20.4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spans="1:24" ht="5.45" customHeight="1" thickTop="1"/>
    <row r="477" spans="1:24" ht="16.149999999999999" customHeight="1" thickBot="1">
      <c r="A477" s="23">
        <v>1</v>
      </c>
      <c r="C477" s="218" t="s">
        <v>9</v>
      </c>
      <c r="D477" s="218"/>
      <c r="E477" s="218"/>
      <c r="F477" s="218"/>
      <c r="G477" s="218"/>
      <c r="H477" s="218"/>
      <c r="I477" s="218"/>
      <c r="P477" s="218" t="s">
        <v>9</v>
      </c>
      <c r="Q477" s="218"/>
      <c r="R477" s="218"/>
      <c r="S477" s="218"/>
      <c r="T477" s="218"/>
      <c r="U477" s="218"/>
      <c r="V477" s="218"/>
    </row>
    <row r="478" spans="1:24" ht="30" customHeight="1" thickTop="1" thickBot="1">
      <c r="C478" s="205"/>
      <c r="D478" s="206"/>
      <c r="E478" s="206"/>
      <c r="F478" s="206"/>
      <c r="G478" s="206"/>
      <c r="H478" s="206"/>
      <c r="I478" s="207"/>
      <c r="P478" s="205"/>
      <c r="Q478" s="206"/>
      <c r="R478" s="206"/>
      <c r="S478" s="206"/>
      <c r="T478" s="206"/>
      <c r="U478" s="206"/>
      <c r="V478" s="207"/>
    </row>
    <row r="479" spans="1:24" ht="19.149999999999999"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spans="1:24" ht="4.1500000000000004" customHeight="1" thickBot="1"/>
    <row r="481" spans="1:24" ht="28.15" customHeight="1" thickTop="1" thickBot="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spans="1:24" ht="5.45" customHeight="1" thickTop="1"/>
    <row r="483" spans="1:24" ht="20.4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spans="1:24"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spans="1:24" ht="6" customHeight="1"/>
    <row r="488" spans="1: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spans="1:24" ht="3" customHeight="1"/>
    <row r="490" spans="1:24" ht="21.6"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spans="1:24" ht="13.5" thickTop="1"/>
    <row r="492" spans="1:24" ht="20.4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spans="1:24" ht="5.45" customHeight="1" thickTop="1"/>
    <row r="500" spans="1:24" ht="16.149999999999999" customHeight="1" thickBot="1">
      <c r="A500" s="23">
        <v>1</v>
      </c>
      <c r="C500" s="218" t="s">
        <v>9</v>
      </c>
      <c r="D500" s="218"/>
      <c r="E500" s="218"/>
      <c r="F500" s="218"/>
      <c r="G500" s="218"/>
      <c r="H500" s="218"/>
      <c r="I500" s="218"/>
      <c r="P500" s="218" t="s">
        <v>9</v>
      </c>
      <c r="Q500" s="218"/>
      <c r="R500" s="218"/>
      <c r="S500" s="218"/>
      <c r="T500" s="218"/>
      <c r="U500" s="218"/>
      <c r="V500" s="218"/>
    </row>
    <row r="501" spans="1:24" ht="30" customHeight="1" thickTop="1" thickBot="1">
      <c r="C501" s="205"/>
      <c r="D501" s="206"/>
      <c r="E501" s="206"/>
      <c r="F501" s="206"/>
      <c r="G501" s="206"/>
      <c r="H501" s="206"/>
      <c r="I501" s="207"/>
      <c r="P501" s="205"/>
      <c r="Q501" s="206"/>
      <c r="R501" s="206"/>
      <c r="S501" s="206"/>
      <c r="T501" s="206"/>
      <c r="U501" s="206"/>
      <c r="V501" s="207"/>
    </row>
    <row r="502" spans="1:24" ht="19.149999999999999"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spans="1:24" ht="4.1500000000000004" customHeight="1" thickBot="1"/>
    <row r="504" spans="1:24" ht="28.15" customHeight="1" thickTop="1" thickBot="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spans="1:24" ht="5.45" customHeight="1" thickTop="1"/>
    <row r="506" spans="1:24" ht="20.4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spans="1:24"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spans="1:24" ht="6" customHeight="1"/>
    <row r="511" spans="1: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spans="1:24" ht="3" customHeight="1"/>
    <row r="513" spans="1:24" ht="21.6"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spans="1:24" ht="13.5" thickTop="1"/>
    <row r="515" spans="1:24" ht="20.4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spans="1:24" ht="5.45" customHeight="1" thickTop="1"/>
    <row r="523" spans="1:24" ht="16.149999999999999" customHeight="1" thickBot="1">
      <c r="A523" s="23">
        <v>1</v>
      </c>
      <c r="C523" s="218" t="s">
        <v>9</v>
      </c>
      <c r="D523" s="218"/>
      <c r="E523" s="218"/>
      <c r="F523" s="218"/>
      <c r="G523" s="218"/>
      <c r="H523" s="218"/>
      <c r="I523" s="218"/>
      <c r="P523" s="218" t="s">
        <v>9</v>
      </c>
      <c r="Q523" s="218"/>
      <c r="R523" s="218"/>
      <c r="S523" s="218"/>
      <c r="T523" s="218"/>
      <c r="U523" s="218"/>
      <c r="V523" s="218"/>
    </row>
    <row r="524" spans="1:24" ht="30" customHeight="1" thickTop="1" thickBot="1">
      <c r="C524" s="205"/>
      <c r="D524" s="206"/>
      <c r="E524" s="206"/>
      <c r="F524" s="206"/>
      <c r="G524" s="206"/>
      <c r="H524" s="206"/>
      <c r="I524" s="207"/>
      <c r="P524" s="205"/>
      <c r="Q524" s="206"/>
      <c r="R524" s="206"/>
      <c r="S524" s="206"/>
      <c r="T524" s="206"/>
      <c r="U524" s="206"/>
      <c r="V524" s="207"/>
    </row>
    <row r="525" spans="1:24" ht="19.149999999999999"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spans="1:24" ht="4.1500000000000004" customHeight="1" thickBot="1"/>
    <row r="527" spans="1:24" ht="28.15" customHeight="1" thickTop="1" thickBot="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spans="1:24" ht="5.45" customHeight="1" thickTop="1"/>
    <row r="529" spans="1:24" ht="20.4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spans="1:24"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spans="1:24" ht="6" customHeight="1"/>
    <row r="534" spans="1: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spans="1:24" ht="3" customHeight="1"/>
    <row r="536" spans="1:24" ht="21.6"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spans="1:24" ht="13.5" thickTop="1"/>
    <row r="538" spans="1:24" ht="20.4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spans="1:24" ht="5.45" customHeight="1" thickTop="1"/>
    <row r="546" spans="1:24" ht="16.149999999999999" customHeight="1" thickBot="1">
      <c r="A546" s="23">
        <v>1</v>
      </c>
      <c r="C546" s="218" t="s">
        <v>9</v>
      </c>
      <c r="D546" s="218"/>
      <c r="E546" s="218"/>
      <c r="F546" s="218"/>
      <c r="G546" s="218"/>
      <c r="H546" s="218"/>
      <c r="I546" s="218"/>
      <c r="P546" s="218" t="s">
        <v>9</v>
      </c>
      <c r="Q546" s="218"/>
      <c r="R546" s="218"/>
      <c r="S546" s="218"/>
      <c r="T546" s="218"/>
      <c r="U546" s="218"/>
      <c r="V546" s="218"/>
    </row>
    <row r="547" spans="1:24" ht="30" customHeight="1" thickTop="1" thickBot="1">
      <c r="C547" s="205"/>
      <c r="D547" s="206"/>
      <c r="E547" s="206"/>
      <c r="F547" s="206"/>
      <c r="G547" s="206"/>
      <c r="H547" s="206"/>
      <c r="I547" s="207"/>
      <c r="P547" s="205"/>
      <c r="Q547" s="206"/>
      <c r="R547" s="206"/>
      <c r="S547" s="206"/>
      <c r="T547" s="206"/>
      <c r="U547" s="206"/>
      <c r="V547" s="207"/>
    </row>
    <row r="548" spans="1:24" ht="19.149999999999999"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spans="1:24" ht="4.1500000000000004" customHeight="1" thickBot="1"/>
    <row r="550" spans="1:24" ht="28.15" customHeight="1" thickTop="1" thickBot="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spans="1:24" ht="5.45" customHeight="1" thickTop="1"/>
    <row r="552" spans="1:24" ht="20.4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spans="1:2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spans="1:24" ht="6" customHeight="1"/>
    <row r="557" spans="1: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spans="1:24" ht="3" customHeight="1"/>
    <row r="559" spans="1:24" ht="21.6"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spans="1:24" ht="13.5" thickTop="1"/>
    <row r="561" spans="1:24" ht="20.4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spans="1:24" ht="5.45" customHeight="1" thickTop="1"/>
    <row r="569" spans="1:24" ht="16.149999999999999" customHeight="1" thickBot="1">
      <c r="A569" s="23">
        <v>1</v>
      </c>
      <c r="C569" s="218" t="s">
        <v>9</v>
      </c>
      <c r="D569" s="218"/>
      <c r="E569" s="218"/>
      <c r="F569" s="218"/>
      <c r="G569" s="218"/>
      <c r="H569" s="218"/>
      <c r="I569" s="218"/>
      <c r="P569" s="218" t="s">
        <v>9</v>
      </c>
      <c r="Q569" s="218"/>
      <c r="R569" s="218"/>
      <c r="S569" s="218"/>
      <c r="T569" s="218"/>
      <c r="U569" s="218"/>
      <c r="V569" s="218"/>
    </row>
    <row r="570" spans="1:24" ht="30" customHeight="1" thickTop="1" thickBot="1">
      <c r="C570" s="205"/>
      <c r="D570" s="206"/>
      <c r="E570" s="206"/>
      <c r="F570" s="206"/>
      <c r="G570" s="206"/>
      <c r="H570" s="206"/>
      <c r="I570" s="207"/>
      <c r="P570" s="205"/>
      <c r="Q570" s="206"/>
      <c r="R570" s="206"/>
      <c r="S570" s="206"/>
      <c r="T570" s="206"/>
      <c r="U570" s="206"/>
      <c r="V570" s="207"/>
    </row>
    <row r="571" spans="1:24" ht="19.149999999999999"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spans="1:24" ht="4.1500000000000004" customHeight="1" thickBot="1"/>
    <row r="573" spans="1:24" ht="28.15" customHeight="1" thickTop="1" thickBot="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spans="1:24" ht="5.45" customHeight="1" thickTop="1"/>
    <row r="575" spans="1:24" ht="20.4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spans="1:24"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spans="1:24" ht="6" customHeight="1"/>
    <row r="580" spans="1: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spans="1:24" ht="3" customHeight="1"/>
    <row r="582" spans="1:24" ht="21.6"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spans="1:24" ht="13.5" thickTop="1"/>
    <row r="584" spans="1:24" ht="20.4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spans="1:24" ht="5.45" customHeight="1" thickTop="1"/>
    <row r="592" spans="1:24" ht="16.149999999999999" customHeight="1" thickBot="1">
      <c r="A592" s="23">
        <v>1</v>
      </c>
      <c r="C592" s="218" t="s">
        <v>9</v>
      </c>
      <c r="D592" s="218"/>
      <c r="E592" s="218"/>
      <c r="F592" s="218"/>
      <c r="G592" s="218"/>
      <c r="H592" s="218"/>
      <c r="I592" s="218"/>
      <c r="P592" s="218" t="s">
        <v>9</v>
      </c>
      <c r="Q592" s="218"/>
      <c r="R592" s="218"/>
      <c r="S592" s="218"/>
      <c r="T592" s="218"/>
      <c r="U592" s="218"/>
      <c r="V592" s="218"/>
    </row>
    <row r="593" spans="1:24" ht="30" customHeight="1" thickTop="1" thickBot="1">
      <c r="C593" s="205"/>
      <c r="D593" s="206"/>
      <c r="E593" s="206"/>
      <c r="F593" s="206"/>
      <c r="G593" s="206"/>
      <c r="H593" s="206"/>
      <c r="I593" s="207"/>
      <c r="P593" s="205"/>
      <c r="Q593" s="206"/>
      <c r="R593" s="206"/>
      <c r="S593" s="206"/>
      <c r="T593" s="206"/>
      <c r="U593" s="206"/>
      <c r="V593" s="207"/>
    </row>
    <row r="594" spans="1:24" ht="19.149999999999999"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spans="1:24" ht="4.1500000000000004" customHeight="1" thickBot="1"/>
    <row r="596" spans="1:24" ht="28.15" customHeight="1" thickTop="1" thickBot="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spans="1:24" ht="5.45" customHeight="1" thickTop="1"/>
    <row r="598" spans="1:24" ht="20.4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spans="1:24"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spans="1:24" ht="6" customHeight="1"/>
    <row r="603" spans="1: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spans="1:24" ht="3" customHeight="1"/>
    <row r="605" spans="1:24" ht="21.6"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spans="1:24" ht="13.5" thickTop="1"/>
    <row r="607" spans="1:24" ht="20.4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spans="1:24" ht="5.45" customHeight="1" thickTop="1"/>
    <row r="615" spans="1:24" ht="16.149999999999999" customHeight="1" thickBot="1">
      <c r="A615" s="23">
        <v>1</v>
      </c>
      <c r="C615" s="218" t="s">
        <v>9</v>
      </c>
      <c r="D615" s="218"/>
      <c r="E615" s="218"/>
      <c r="F615" s="218"/>
      <c r="G615" s="218"/>
      <c r="H615" s="218"/>
      <c r="I615" s="218"/>
      <c r="P615" s="218" t="s">
        <v>9</v>
      </c>
      <c r="Q615" s="218"/>
      <c r="R615" s="218"/>
      <c r="S615" s="218"/>
      <c r="T615" s="218"/>
      <c r="U615" s="218"/>
      <c r="V615" s="218"/>
    </row>
    <row r="616" spans="1:24" ht="30" customHeight="1" thickTop="1" thickBot="1">
      <c r="C616" s="205"/>
      <c r="D616" s="206"/>
      <c r="E616" s="206"/>
      <c r="F616" s="206"/>
      <c r="G616" s="206"/>
      <c r="H616" s="206"/>
      <c r="I616" s="207"/>
      <c r="P616" s="205"/>
      <c r="Q616" s="206"/>
      <c r="R616" s="206"/>
      <c r="S616" s="206"/>
      <c r="T616" s="206"/>
      <c r="U616" s="206"/>
      <c r="V616" s="207"/>
    </row>
    <row r="617" spans="1:24" ht="19.149999999999999"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spans="1:24" ht="4.1500000000000004" customHeight="1" thickBot="1"/>
    <row r="619" spans="1:24" ht="28.15" customHeight="1" thickTop="1" thickBot="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spans="1:24" ht="5.45" customHeight="1" thickTop="1"/>
    <row r="621" spans="1:24" ht="20.4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spans="1:24"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spans="1:24" ht="6" customHeight="1"/>
    <row r="626" spans="1: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spans="1:24" ht="3" customHeight="1"/>
    <row r="628" spans="1:24" ht="21.6"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spans="1:24" ht="13.5" thickTop="1"/>
    <row r="630" spans="1:24" ht="20.4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spans="1:24" ht="5.45" customHeight="1" thickTop="1"/>
    <row r="638" spans="1:24" ht="16.149999999999999" customHeight="1" thickBot="1">
      <c r="A638" s="23">
        <v>1</v>
      </c>
      <c r="C638" s="218" t="s">
        <v>9</v>
      </c>
      <c r="D638" s="218"/>
      <c r="E638" s="218"/>
      <c r="F638" s="218"/>
      <c r="G638" s="218"/>
      <c r="H638" s="218"/>
      <c r="I638" s="218"/>
      <c r="P638" s="218" t="s">
        <v>9</v>
      </c>
      <c r="Q638" s="218"/>
      <c r="R638" s="218"/>
      <c r="S638" s="218"/>
      <c r="T638" s="218"/>
      <c r="U638" s="218"/>
      <c r="V638" s="218"/>
    </row>
    <row r="639" spans="1:24" ht="30" customHeight="1" thickTop="1" thickBot="1">
      <c r="C639" s="205"/>
      <c r="D639" s="206"/>
      <c r="E639" s="206"/>
      <c r="F639" s="206"/>
      <c r="G639" s="206"/>
      <c r="H639" s="206"/>
      <c r="I639" s="207"/>
      <c r="P639" s="205"/>
      <c r="Q639" s="206"/>
      <c r="R639" s="206"/>
      <c r="S639" s="206"/>
      <c r="T639" s="206"/>
      <c r="U639" s="206"/>
      <c r="V639" s="207"/>
    </row>
    <row r="640" spans="1:24" ht="19.149999999999999"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spans="1:24" ht="4.1500000000000004" customHeight="1" thickBot="1"/>
    <row r="642" spans="1:24" ht="28.15" customHeight="1" thickTop="1" thickBot="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spans="1:24" ht="5.45" customHeight="1" thickTop="1"/>
    <row r="644" spans="1:24" ht="20.4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spans="1:24" ht="6" customHeight="1"/>
    <row r="647" spans="1:24" ht="15.75">
      <c r="A647" s="227" t="s">
        <v>19</v>
      </c>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row>
    <row r="648" spans="1:24" ht="6" customHeight="1"/>
    <row r="649" spans="1: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spans="1:24" ht="3" customHeight="1"/>
    <row r="651" spans="1:24" ht="21.6"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spans="1:24" ht="13.5" thickTop="1"/>
    <row r="653" spans="1:24" ht="20.4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spans="1:24" ht="5.45" customHeight="1" thickTop="1"/>
    <row r="661" spans="1:24" ht="16.149999999999999" customHeight="1" thickBot="1">
      <c r="A661" s="23">
        <v>1</v>
      </c>
      <c r="C661" s="218" t="s">
        <v>9</v>
      </c>
      <c r="D661" s="218"/>
      <c r="E661" s="218"/>
      <c r="F661" s="218"/>
      <c r="G661" s="218"/>
      <c r="H661" s="218"/>
      <c r="I661" s="218"/>
      <c r="P661" s="218" t="s">
        <v>9</v>
      </c>
      <c r="Q661" s="218"/>
      <c r="R661" s="218"/>
      <c r="S661" s="218"/>
      <c r="T661" s="218"/>
      <c r="U661" s="218"/>
      <c r="V661" s="218"/>
    </row>
    <row r="662" spans="1:24" ht="30" customHeight="1" thickTop="1" thickBot="1">
      <c r="C662" s="205"/>
      <c r="D662" s="206"/>
      <c r="E662" s="206"/>
      <c r="F662" s="206"/>
      <c r="G662" s="206"/>
      <c r="H662" s="206"/>
      <c r="I662" s="207"/>
      <c r="P662" s="205"/>
      <c r="Q662" s="206"/>
      <c r="R662" s="206"/>
      <c r="S662" s="206"/>
      <c r="T662" s="206"/>
      <c r="U662" s="206"/>
      <c r="V662" s="207"/>
    </row>
    <row r="663" spans="1:24" ht="19.149999999999999" customHeight="1" thickTop="1">
      <c r="A663" s="212" t="s">
        <v>10</v>
      </c>
      <c r="B663" s="212"/>
      <c r="C663" s="212"/>
      <c r="D663" s="212"/>
      <c r="E663" s="212"/>
      <c r="F663" s="212"/>
      <c r="G663" s="212"/>
      <c r="H663" s="212"/>
      <c r="I663" s="212"/>
      <c r="J663" s="212"/>
      <c r="K663" s="212"/>
      <c r="N663" s="212" t="s">
        <v>10</v>
      </c>
      <c r="O663" s="212"/>
      <c r="P663" s="212"/>
      <c r="Q663" s="212"/>
      <c r="R663" s="212"/>
      <c r="S663" s="212"/>
      <c r="T663" s="212"/>
      <c r="U663" s="212"/>
      <c r="V663" s="212"/>
      <c r="W663" s="212"/>
      <c r="X663" s="212"/>
    </row>
    <row r="664" spans="1:24" ht="4.1500000000000004" customHeight="1" thickBot="1"/>
    <row r="665" spans="1:24" ht="28.15" customHeight="1" thickTop="1" thickBot="1">
      <c r="A665" s="205"/>
      <c r="B665" s="206"/>
      <c r="C665" s="206"/>
      <c r="D665" s="206"/>
      <c r="E665" s="206"/>
      <c r="F665" s="206"/>
      <c r="G665" s="206"/>
      <c r="H665" s="206"/>
      <c r="I665" s="206"/>
      <c r="J665" s="206"/>
      <c r="K665" s="207"/>
      <c r="L665" s="208">
        <v>29</v>
      </c>
      <c r="M665" s="209"/>
      <c r="N665" s="205"/>
      <c r="O665" s="206"/>
      <c r="P665" s="206"/>
      <c r="Q665" s="206"/>
      <c r="R665" s="206"/>
      <c r="S665" s="206"/>
      <c r="T665" s="206"/>
      <c r="U665" s="206"/>
      <c r="V665" s="206"/>
      <c r="W665" s="206"/>
      <c r="X665" s="207"/>
    </row>
    <row r="666" spans="1:24" ht="5.45" customHeight="1" thickTop="1"/>
    <row r="667" spans="1:24" ht="13.5" thickBot="1">
      <c r="A667" s="210" t="s">
        <v>11</v>
      </c>
      <c r="B667" s="210"/>
      <c r="C667" s="210"/>
      <c r="D667" s="210"/>
      <c r="E667" s="210"/>
      <c r="F667" s="210"/>
      <c r="G667" s="210"/>
      <c r="H667" s="210"/>
      <c r="I667" s="210"/>
      <c r="J667" s="210"/>
      <c r="K667" s="210"/>
      <c r="L667" s="210"/>
      <c r="M667" s="211"/>
      <c r="N667" s="211"/>
      <c r="O667" s="211"/>
      <c r="P667" s="211"/>
      <c r="Q667" s="211"/>
      <c r="R667" s="211"/>
      <c r="S667" s="211"/>
      <c r="T667" s="211"/>
      <c r="U667" s="211"/>
      <c r="V667" s="211"/>
      <c r="W667" s="211"/>
      <c r="X667" s="211"/>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4:K634"/>
    <mergeCell ref="L634:M634"/>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A26:X26"/>
    <mergeCell ref="C28:G28"/>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A15:K15"/>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spans="1:24"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spans="1:24" ht="6" customHeight="1"/>
    <row r="5" spans="1:24" ht="15.75">
      <c r="C5" s="228" t="s">
        <v>2</v>
      </c>
      <c r="D5" s="228"/>
      <c r="E5" s="228"/>
      <c r="F5" s="228"/>
      <c r="G5" s="228"/>
      <c r="H5" s="3"/>
      <c r="I5" s="228" t="s">
        <v>1</v>
      </c>
      <c r="J5" s="228"/>
      <c r="K5" s="228"/>
      <c r="L5" s="228"/>
      <c r="M5" s="228"/>
      <c r="N5" s="228"/>
      <c r="O5" s="228"/>
      <c r="P5" s="228"/>
      <c r="Q5" s="228"/>
      <c r="R5" s="228"/>
      <c r="S5" s="228"/>
      <c r="T5" s="228"/>
      <c r="U5" s="228"/>
      <c r="V5" s="228"/>
      <c r="W5" s="228"/>
      <c r="X5" s="228"/>
    </row>
    <row r="6" spans="1:24" ht="3" customHeight="1"/>
    <row r="7" spans="1:24" ht="21.6"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4" ht="13.5" thickTop="1"/>
    <row r="9" spans="1:24" ht="20.4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spans="1:24" ht="5.45" customHeight="1" thickTop="1"/>
    <row r="17" spans="1:24" ht="16.149999999999999" customHeight="1" thickBot="1">
      <c r="A17" s="23">
        <v>2</v>
      </c>
      <c r="C17" s="218" t="s">
        <v>9</v>
      </c>
      <c r="D17" s="218"/>
      <c r="E17" s="218"/>
      <c r="F17" s="218"/>
      <c r="G17" s="218"/>
      <c r="H17" s="218"/>
      <c r="I17" s="218"/>
      <c r="P17" s="218" t="s">
        <v>9</v>
      </c>
      <c r="Q17" s="218"/>
      <c r="R17" s="218"/>
      <c r="S17" s="218"/>
      <c r="T17" s="218"/>
      <c r="U17" s="218"/>
      <c r="V17" s="218"/>
    </row>
    <row r="18" spans="1:24" ht="30" customHeight="1" thickTop="1" thickBot="1">
      <c r="C18" s="205"/>
      <c r="D18" s="206"/>
      <c r="E18" s="206"/>
      <c r="F18" s="206"/>
      <c r="G18" s="206"/>
      <c r="H18" s="206"/>
      <c r="I18" s="207"/>
      <c r="P18" s="205"/>
      <c r="Q18" s="206"/>
      <c r="R18" s="206"/>
      <c r="S18" s="206"/>
      <c r="T18" s="206"/>
      <c r="U18" s="206"/>
      <c r="V18" s="207"/>
    </row>
    <row r="19" spans="1:24" ht="19.149999999999999"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spans="1:24" ht="4.1500000000000004" customHeight="1" thickBot="1"/>
    <row r="21" spans="1:24" ht="28.15" customHeight="1" thickTop="1" thickBot="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spans="1:24" ht="5.45" customHeight="1" thickTop="1"/>
    <row r="23" spans="1:24" ht="20.4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spans="1:24"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spans="1:24" ht="6" customHeight="1"/>
    <row r="28" spans="1: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spans="1:24" ht="3" customHeight="1"/>
    <row r="30" spans="1:24" ht="21.6"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spans="1:24" ht="13.5" thickTop="1"/>
    <row r="32" spans="1:24" ht="20.4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spans="1:24" ht="5.45" customHeight="1" thickTop="1"/>
    <row r="40" spans="1:24" ht="16.149999999999999" customHeight="1" thickBot="1">
      <c r="A40" s="23">
        <v>2</v>
      </c>
      <c r="C40" s="218" t="s">
        <v>9</v>
      </c>
      <c r="D40" s="218"/>
      <c r="E40" s="218"/>
      <c r="F40" s="218"/>
      <c r="G40" s="218"/>
      <c r="H40" s="218"/>
      <c r="I40" s="218"/>
      <c r="P40" s="218" t="s">
        <v>9</v>
      </c>
      <c r="Q40" s="218"/>
      <c r="R40" s="218"/>
      <c r="S40" s="218"/>
      <c r="T40" s="218"/>
      <c r="U40" s="218"/>
      <c r="V40" s="218"/>
    </row>
    <row r="41" spans="1:24" ht="30" customHeight="1" thickTop="1" thickBot="1">
      <c r="C41" s="205"/>
      <c r="D41" s="206"/>
      <c r="E41" s="206"/>
      <c r="F41" s="206"/>
      <c r="G41" s="206"/>
      <c r="H41" s="206"/>
      <c r="I41" s="207"/>
      <c r="P41" s="205"/>
      <c r="Q41" s="206"/>
      <c r="R41" s="206"/>
      <c r="S41" s="206"/>
      <c r="T41" s="206"/>
      <c r="U41" s="206"/>
      <c r="V41" s="207"/>
    </row>
    <row r="42" spans="1:24" ht="19.149999999999999"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spans="1:24" ht="4.1500000000000004" customHeight="1" thickBot="1"/>
    <row r="44" spans="1:24" ht="28.15" customHeight="1" thickTop="1" thickBot="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spans="1:24" ht="5.45" customHeight="1" thickTop="1"/>
    <row r="46" spans="1:24" ht="20.4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spans="1:24"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spans="1:24" ht="6" customHeight="1"/>
    <row r="51" spans="1: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spans="1:24" ht="3" customHeight="1"/>
    <row r="53" spans="1:24" ht="21.6"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spans="1:24" ht="13.5" thickTop="1"/>
    <row r="55" spans="1:24" ht="20.4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spans="1:24" ht="5.45" customHeight="1" thickTop="1"/>
    <row r="63" spans="1:24" ht="16.149999999999999" customHeight="1" thickBot="1">
      <c r="A63" s="23">
        <v>2</v>
      </c>
      <c r="C63" s="218" t="s">
        <v>9</v>
      </c>
      <c r="D63" s="218"/>
      <c r="E63" s="218"/>
      <c r="F63" s="218"/>
      <c r="G63" s="218"/>
      <c r="H63" s="218"/>
      <c r="I63" s="218"/>
      <c r="P63" s="218" t="s">
        <v>9</v>
      </c>
      <c r="Q63" s="218"/>
      <c r="R63" s="218"/>
      <c r="S63" s="218"/>
      <c r="T63" s="218"/>
      <c r="U63" s="218"/>
      <c r="V63" s="218"/>
    </row>
    <row r="64" spans="1:24" ht="30" customHeight="1" thickTop="1" thickBot="1">
      <c r="C64" s="205"/>
      <c r="D64" s="206"/>
      <c r="E64" s="206"/>
      <c r="F64" s="206"/>
      <c r="G64" s="206"/>
      <c r="H64" s="206"/>
      <c r="I64" s="207"/>
      <c r="P64" s="205"/>
      <c r="Q64" s="206"/>
      <c r="R64" s="206"/>
      <c r="S64" s="206"/>
      <c r="T64" s="206"/>
      <c r="U64" s="206"/>
      <c r="V64" s="207"/>
    </row>
    <row r="65" spans="1:24" ht="19.149999999999999"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spans="1:24" ht="4.1500000000000004" customHeight="1" thickBot="1"/>
    <row r="67" spans="1:24" ht="28.15" customHeight="1" thickTop="1" thickBot="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spans="1:24" ht="5.45" customHeight="1" thickTop="1"/>
    <row r="69" spans="1:24" ht="20.4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spans="1:24"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spans="1:24" ht="6" customHeight="1"/>
    <row r="74" spans="1: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spans="1:24" ht="3" customHeight="1"/>
    <row r="76" spans="1:24" ht="21.6"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spans="1:24" ht="13.5" thickTop="1"/>
    <row r="78" spans="1:24" ht="20.4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spans="1:24" ht="5.45" customHeight="1" thickTop="1"/>
    <row r="86" spans="1:24" ht="16.149999999999999" customHeight="1" thickBot="1">
      <c r="A86" s="23">
        <v>2</v>
      </c>
      <c r="C86" s="218" t="s">
        <v>9</v>
      </c>
      <c r="D86" s="218"/>
      <c r="E86" s="218"/>
      <c r="F86" s="218"/>
      <c r="G86" s="218"/>
      <c r="H86" s="218"/>
      <c r="I86" s="218"/>
      <c r="P86" s="218" t="s">
        <v>9</v>
      </c>
      <c r="Q86" s="218"/>
      <c r="R86" s="218"/>
      <c r="S86" s="218"/>
      <c r="T86" s="218"/>
      <c r="U86" s="218"/>
      <c r="V86" s="218"/>
    </row>
    <row r="87" spans="1:24" ht="30" customHeight="1" thickTop="1" thickBot="1">
      <c r="C87" s="205"/>
      <c r="D87" s="206"/>
      <c r="E87" s="206"/>
      <c r="F87" s="206"/>
      <c r="G87" s="206"/>
      <c r="H87" s="206"/>
      <c r="I87" s="207"/>
      <c r="P87" s="205"/>
      <c r="Q87" s="206"/>
      <c r="R87" s="206"/>
      <c r="S87" s="206"/>
      <c r="T87" s="206"/>
      <c r="U87" s="206"/>
      <c r="V87" s="207"/>
    </row>
    <row r="88" spans="1:24" ht="19.149999999999999"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spans="1:24" ht="4.1500000000000004" customHeight="1" thickBot="1"/>
    <row r="90" spans="1:24" ht="28.15" customHeight="1" thickTop="1" thickBot="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spans="1:24" ht="5.45" customHeight="1" thickTop="1"/>
    <row r="92" spans="1:24" ht="20.4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spans="1:2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spans="1:24" ht="6" customHeight="1"/>
    <row r="97" spans="1: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spans="1:24" ht="3" customHeight="1"/>
    <row r="99" spans="1:24" ht="21.6"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spans="1:24" ht="13.5" thickTop="1"/>
    <row r="101" spans="1:24" ht="20.4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spans="1:24" ht="5.45" customHeight="1" thickTop="1"/>
    <row r="109" spans="1:24" ht="16.149999999999999" customHeight="1" thickBot="1">
      <c r="A109" s="23">
        <v>2</v>
      </c>
      <c r="C109" s="218" t="s">
        <v>9</v>
      </c>
      <c r="D109" s="218"/>
      <c r="E109" s="218"/>
      <c r="F109" s="218"/>
      <c r="G109" s="218"/>
      <c r="H109" s="218"/>
      <c r="I109" s="218"/>
      <c r="P109" s="218" t="s">
        <v>9</v>
      </c>
      <c r="Q109" s="218"/>
      <c r="R109" s="218"/>
      <c r="S109" s="218"/>
      <c r="T109" s="218"/>
      <c r="U109" s="218"/>
      <c r="V109" s="218"/>
    </row>
    <row r="110" spans="1:24" ht="30" customHeight="1" thickTop="1" thickBot="1">
      <c r="C110" s="205"/>
      <c r="D110" s="206"/>
      <c r="E110" s="206"/>
      <c r="F110" s="206"/>
      <c r="G110" s="206"/>
      <c r="H110" s="206"/>
      <c r="I110" s="207"/>
      <c r="P110" s="205"/>
      <c r="Q110" s="206"/>
      <c r="R110" s="206"/>
      <c r="S110" s="206"/>
      <c r="T110" s="206"/>
      <c r="U110" s="206"/>
      <c r="V110" s="207"/>
    </row>
    <row r="111" spans="1:24" ht="19.149999999999999"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spans="1:24" ht="4.1500000000000004" customHeight="1" thickBot="1"/>
    <row r="113" spans="1:24" ht="28.15" customHeight="1" thickTop="1" thickBot="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spans="1:24" ht="5.45" customHeight="1" thickTop="1"/>
    <row r="115" spans="1:24" ht="20.4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spans="1:24"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spans="1:24" ht="6" customHeight="1"/>
    <row r="120" spans="1: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spans="1:24" ht="3" customHeight="1"/>
    <row r="122" spans="1:24" ht="21.6"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spans="1:24" ht="13.5" thickTop="1"/>
    <row r="124" spans="1:24" ht="20.4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spans="1:24" ht="5.45" customHeight="1" thickTop="1"/>
    <row r="132" spans="1:24" ht="16.149999999999999" customHeight="1" thickBot="1">
      <c r="A132" s="23">
        <v>2</v>
      </c>
      <c r="C132" s="218" t="s">
        <v>9</v>
      </c>
      <c r="D132" s="218"/>
      <c r="E132" s="218"/>
      <c r="F132" s="218"/>
      <c r="G132" s="218"/>
      <c r="H132" s="218"/>
      <c r="I132" s="218"/>
      <c r="P132" s="218" t="s">
        <v>9</v>
      </c>
      <c r="Q132" s="218"/>
      <c r="R132" s="218"/>
      <c r="S132" s="218"/>
      <c r="T132" s="218"/>
      <c r="U132" s="218"/>
      <c r="V132" s="218"/>
    </row>
    <row r="133" spans="1:24" ht="30" customHeight="1" thickTop="1" thickBot="1">
      <c r="C133" s="205"/>
      <c r="D133" s="206"/>
      <c r="E133" s="206"/>
      <c r="F133" s="206"/>
      <c r="G133" s="206"/>
      <c r="H133" s="206"/>
      <c r="I133" s="207"/>
      <c r="P133" s="205"/>
      <c r="Q133" s="206"/>
      <c r="R133" s="206"/>
      <c r="S133" s="206"/>
      <c r="T133" s="206"/>
      <c r="U133" s="206"/>
      <c r="V133" s="207"/>
    </row>
    <row r="134" spans="1:24" ht="19.149999999999999"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spans="1:24" ht="4.1500000000000004" customHeight="1" thickBot="1"/>
    <row r="136" spans="1:24" ht="28.15" customHeight="1" thickTop="1" thickBot="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spans="1:24" ht="5.45" customHeight="1" thickTop="1"/>
    <row r="138" spans="1:24" ht="20.4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spans="1:24"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spans="1:24" ht="6" customHeight="1"/>
    <row r="143" spans="1: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spans="1:24" ht="3" customHeight="1"/>
    <row r="145" spans="1:24" ht="21.6"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spans="1:24" ht="13.5" thickTop="1"/>
    <row r="147" spans="1:24" ht="20.4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spans="1:24" ht="5.45" customHeight="1" thickTop="1"/>
    <row r="155" spans="1:24" ht="16.149999999999999" customHeight="1" thickBot="1">
      <c r="A155" s="23">
        <v>2</v>
      </c>
      <c r="C155" s="218" t="s">
        <v>9</v>
      </c>
      <c r="D155" s="218"/>
      <c r="E155" s="218"/>
      <c r="F155" s="218"/>
      <c r="G155" s="218"/>
      <c r="H155" s="218"/>
      <c r="I155" s="218"/>
      <c r="P155" s="218" t="s">
        <v>9</v>
      </c>
      <c r="Q155" s="218"/>
      <c r="R155" s="218"/>
      <c r="S155" s="218"/>
      <c r="T155" s="218"/>
      <c r="U155" s="218"/>
      <c r="V155" s="218"/>
    </row>
    <row r="156" spans="1:24" ht="30" customHeight="1" thickTop="1" thickBot="1">
      <c r="C156" s="205"/>
      <c r="D156" s="206"/>
      <c r="E156" s="206"/>
      <c r="F156" s="206"/>
      <c r="G156" s="206"/>
      <c r="H156" s="206"/>
      <c r="I156" s="207"/>
      <c r="P156" s="205"/>
      <c r="Q156" s="206"/>
      <c r="R156" s="206"/>
      <c r="S156" s="206"/>
      <c r="T156" s="206"/>
      <c r="U156" s="206"/>
      <c r="V156" s="207"/>
    </row>
    <row r="157" spans="1:24" ht="19.149999999999999"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spans="1:24" ht="4.1500000000000004" customHeight="1" thickBot="1"/>
    <row r="159" spans="1:24" ht="28.15" customHeight="1" thickTop="1" thickBot="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spans="1:24" ht="5.45" customHeight="1" thickTop="1"/>
    <row r="161" spans="1:24" ht="20.4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spans="1:24"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spans="1:24" ht="6" customHeight="1"/>
    <row r="166" spans="1: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spans="1:24" ht="3" customHeight="1"/>
    <row r="168" spans="1:24" ht="21.6"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spans="1:24" ht="13.5" thickTop="1"/>
    <row r="170" spans="1:24" ht="20.4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spans="1:24" ht="5.45" customHeight="1" thickTop="1"/>
    <row r="178" spans="1:24" ht="16.149999999999999" customHeight="1" thickBot="1">
      <c r="A178" s="23">
        <v>2</v>
      </c>
      <c r="C178" s="218" t="s">
        <v>9</v>
      </c>
      <c r="D178" s="218"/>
      <c r="E178" s="218"/>
      <c r="F178" s="218"/>
      <c r="G178" s="218"/>
      <c r="H178" s="218"/>
      <c r="I178" s="218"/>
      <c r="P178" s="218" t="s">
        <v>9</v>
      </c>
      <c r="Q178" s="218"/>
      <c r="R178" s="218"/>
      <c r="S178" s="218"/>
      <c r="T178" s="218"/>
      <c r="U178" s="218"/>
      <c r="V178" s="218"/>
    </row>
    <row r="179" spans="1:24" ht="30" customHeight="1" thickTop="1" thickBot="1">
      <c r="C179" s="205"/>
      <c r="D179" s="206"/>
      <c r="E179" s="206"/>
      <c r="F179" s="206"/>
      <c r="G179" s="206"/>
      <c r="H179" s="206"/>
      <c r="I179" s="207"/>
      <c r="P179" s="205"/>
      <c r="Q179" s="206"/>
      <c r="R179" s="206"/>
      <c r="S179" s="206"/>
      <c r="T179" s="206"/>
      <c r="U179" s="206"/>
      <c r="V179" s="207"/>
    </row>
    <row r="180" spans="1:24" ht="19.149999999999999"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spans="1:24" ht="4.1500000000000004" customHeight="1" thickBot="1"/>
    <row r="182" spans="1:24" ht="28.15" customHeight="1" thickTop="1" thickBot="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spans="1:24" ht="5.45" customHeight="1" thickTop="1"/>
    <row r="184" spans="1:24" ht="20.4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spans="1:24"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spans="1:24" ht="6" customHeight="1"/>
    <row r="189" spans="1: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spans="1:24" ht="3" customHeight="1"/>
    <row r="191" spans="1:24" ht="21.6"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spans="1:24" ht="13.5" thickTop="1"/>
    <row r="193" spans="1:24" ht="20.4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spans="1:24" ht="5.45" customHeight="1" thickTop="1"/>
    <row r="201" spans="1:24" ht="16.149999999999999" customHeight="1" thickBot="1">
      <c r="A201" s="23">
        <v>2</v>
      </c>
      <c r="C201" s="218" t="s">
        <v>9</v>
      </c>
      <c r="D201" s="218"/>
      <c r="E201" s="218"/>
      <c r="F201" s="218"/>
      <c r="G201" s="218"/>
      <c r="H201" s="218"/>
      <c r="I201" s="218"/>
      <c r="P201" s="218" t="s">
        <v>9</v>
      </c>
      <c r="Q201" s="218"/>
      <c r="R201" s="218"/>
      <c r="S201" s="218"/>
      <c r="T201" s="218"/>
      <c r="U201" s="218"/>
      <c r="V201" s="218"/>
    </row>
    <row r="202" spans="1:24" ht="30" customHeight="1" thickTop="1" thickBot="1">
      <c r="C202" s="205"/>
      <c r="D202" s="206"/>
      <c r="E202" s="206"/>
      <c r="F202" s="206"/>
      <c r="G202" s="206"/>
      <c r="H202" s="206"/>
      <c r="I202" s="207"/>
      <c r="P202" s="205"/>
      <c r="Q202" s="206"/>
      <c r="R202" s="206"/>
      <c r="S202" s="206"/>
      <c r="T202" s="206"/>
      <c r="U202" s="206"/>
      <c r="V202" s="207"/>
    </row>
    <row r="203" spans="1:24" ht="19.149999999999999"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spans="1:24" ht="4.1500000000000004" customHeight="1" thickBot="1"/>
    <row r="205" spans="1:24" ht="28.15" customHeight="1" thickTop="1" thickBot="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spans="1:24" ht="5.45" customHeight="1" thickTop="1"/>
    <row r="207" spans="1:24" ht="20.4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spans="1:24"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spans="1:24" ht="6" customHeight="1"/>
    <row r="212" spans="1: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spans="1:24" ht="3" customHeight="1"/>
    <row r="214" spans="1:24" ht="21.6"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spans="1:24" ht="13.5" thickTop="1"/>
    <row r="216" spans="1:24" ht="20.4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spans="1:24" ht="5.45" customHeight="1" thickTop="1"/>
    <row r="224" spans="1:24" ht="16.149999999999999" customHeight="1" thickBot="1">
      <c r="A224" s="23">
        <v>2</v>
      </c>
      <c r="C224" s="218" t="s">
        <v>9</v>
      </c>
      <c r="D224" s="218"/>
      <c r="E224" s="218"/>
      <c r="F224" s="218"/>
      <c r="G224" s="218"/>
      <c r="H224" s="218"/>
      <c r="I224" s="218"/>
      <c r="P224" s="218" t="s">
        <v>9</v>
      </c>
      <c r="Q224" s="218"/>
      <c r="R224" s="218"/>
      <c r="S224" s="218"/>
      <c r="T224" s="218"/>
      <c r="U224" s="218"/>
      <c r="V224" s="218"/>
    </row>
    <row r="225" spans="1:24" ht="30" customHeight="1" thickTop="1" thickBot="1">
      <c r="C225" s="205"/>
      <c r="D225" s="206"/>
      <c r="E225" s="206"/>
      <c r="F225" s="206"/>
      <c r="G225" s="206"/>
      <c r="H225" s="206"/>
      <c r="I225" s="207"/>
      <c r="P225" s="205"/>
      <c r="Q225" s="206"/>
      <c r="R225" s="206"/>
      <c r="S225" s="206"/>
      <c r="T225" s="206"/>
      <c r="U225" s="206"/>
      <c r="V225" s="207"/>
    </row>
    <row r="226" spans="1:24" ht="19.149999999999999"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spans="1:24" ht="4.1500000000000004" customHeight="1" thickBot="1"/>
    <row r="228" spans="1:24" ht="28.15" customHeight="1" thickTop="1" thickBot="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spans="1:24" ht="5.45" customHeight="1" thickTop="1"/>
    <row r="230" spans="1:24" ht="20.4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spans="1:24"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spans="1:24" ht="6" customHeight="1"/>
    <row r="235" spans="1: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spans="1:24" ht="3" customHeight="1"/>
    <row r="237" spans="1:24" ht="21.6"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spans="1:24" ht="13.5" thickTop="1"/>
    <row r="239" spans="1:24" ht="20.4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spans="1:24" ht="5.45" customHeight="1" thickTop="1"/>
    <row r="247" spans="1:24" ht="16.149999999999999" customHeight="1" thickBot="1">
      <c r="A247" s="23">
        <v>2</v>
      </c>
      <c r="C247" s="218" t="s">
        <v>9</v>
      </c>
      <c r="D247" s="218"/>
      <c r="E247" s="218"/>
      <c r="F247" s="218"/>
      <c r="G247" s="218"/>
      <c r="H247" s="218"/>
      <c r="I247" s="218"/>
      <c r="P247" s="218" t="s">
        <v>9</v>
      </c>
      <c r="Q247" s="218"/>
      <c r="R247" s="218"/>
      <c r="S247" s="218"/>
      <c r="T247" s="218"/>
      <c r="U247" s="218"/>
      <c r="V247" s="218"/>
    </row>
    <row r="248" spans="1:24" ht="30" customHeight="1" thickTop="1" thickBot="1">
      <c r="C248" s="205"/>
      <c r="D248" s="206"/>
      <c r="E248" s="206"/>
      <c r="F248" s="206"/>
      <c r="G248" s="206"/>
      <c r="H248" s="206"/>
      <c r="I248" s="207"/>
      <c r="P248" s="205"/>
      <c r="Q248" s="206"/>
      <c r="R248" s="206"/>
      <c r="S248" s="206"/>
      <c r="T248" s="206"/>
      <c r="U248" s="206"/>
      <c r="V248" s="207"/>
    </row>
    <row r="249" spans="1:24" ht="19.149999999999999"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spans="1:24" ht="4.1500000000000004" customHeight="1" thickBot="1"/>
    <row r="251" spans="1:24" ht="28.15" customHeight="1" thickTop="1" thickBot="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spans="1:24" ht="5.45" customHeight="1" thickTop="1"/>
    <row r="253" spans="1:24" ht="20.4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spans="1:24"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spans="1:24" ht="6" customHeight="1"/>
    <row r="258" spans="1: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spans="1:24" ht="3" customHeight="1"/>
    <row r="260" spans="1:24" ht="21.6"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spans="1:24" ht="13.5" thickTop="1"/>
    <row r="262" spans="1:24" ht="20.4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spans="1:24" ht="5.45" customHeight="1" thickTop="1"/>
    <row r="270" spans="1:24" ht="16.149999999999999" customHeight="1" thickBot="1">
      <c r="A270" s="23">
        <v>2</v>
      </c>
      <c r="C270" s="218" t="s">
        <v>9</v>
      </c>
      <c r="D270" s="218"/>
      <c r="E270" s="218"/>
      <c r="F270" s="218"/>
      <c r="G270" s="218"/>
      <c r="H270" s="218"/>
      <c r="I270" s="218"/>
      <c r="P270" s="218" t="s">
        <v>9</v>
      </c>
      <c r="Q270" s="218"/>
      <c r="R270" s="218"/>
      <c r="S270" s="218"/>
      <c r="T270" s="218"/>
      <c r="U270" s="218"/>
      <c r="V270" s="218"/>
    </row>
    <row r="271" spans="1:24" ht="30" customHeight="1" thickTop="1" thickBot="1">
      <c r="C271" s="205"/>
      <c r="D271" s="206"/>
      <c r="E271" s="206"/>
      <c r="F271" s="206"/>
      <c r="G271" s="206"/>
      <c r="H271" s="206"/>
      <c r="I271" s="207"/>
      <c r="P271" s="205"/>
      <c r="Q271" s="206"/>
      <c r="R271" s="206"/>
      <c r="S271" s="206"/>
      <c r="T271" s="206"/>
      <c r="U271" s="206"/>
      <c r="V271" s="207"/>
    </row>
    <row r="272" spans="1:24" ht="19.149999999999999"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spans="1:24" ht="4.1500000000000004" customHeight="1" thickBot="1"/>
    <row r="274" spans="1:24" ht="28.15" customHeight="1" thickTop="1" thickBot="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spans="1:24" ht="5.45" customHeight="1" thickTop="1"/>
    <row r="276" spans="1:24" ht="20.4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spans="1:24"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spans="1:24" ht="6" customHeight="1"/>
    <row r="281" spans="1: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spans="1:24" ht="3" customHeight="1"/>
    <row r="283" spans="1:24" ht="21.6"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spans="1:24" ht="13.5" thickTop="1"/>
    <row r="285" spans="1:24" ht="20.4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spans="1:24" ht="5.45" customHeight="1" thickTop="1"/>
    <row r="293" spans="1:24" ht="16.149999999999999" customHeight="1" thickBot="1">
      <c r="A293" s="23">
        <v>2</v>
      </c>
      <c r="C293" s="218" t="s">
        <v>9</v>
      </c>
      <c r="D293" s="218"/>
      <c r="E293" s="218"/>
      <c r="F293" s="218"/>
      <c r="G293" s="218"/>
      <c r="H293" s="218"/>
      <c r="I293" s="218"/>
      <c r="P293" s="218" t="s">
        <v>9</v>
      </c>
      <c r="Q293" s="218"/>
      <c r="R293" s="218"/>
      <c r="S293" s="218"/>
      <c r="T293" s="218"/>
      <c r="U293" s="218"/>
      <c r="V293" s="218"/>
    </row>
    <row r="294" spans="1:24" ht="30" customHeight="1" thickTop="1" thickBot="1">
      <c r="C294" s="205"/>
      <c r="D294" s="206"/>
      <c r="E294" s="206"/>
      <c r="F294" s="206"/>
      <c r="G294" s="206"/>
      <c r="H294" s="206"/>
      <c r="I294" s="207"/>
      <c r="P294" s="205"/>
      <c r="Q294" s="206"/>
      <c r="R294" s="206"/>
      <c r="S294" s="206"/>
      <c r="T294" s="206"/>
      <c r="U294" s="206"/>
      <c r="V294" s="207"/>
    </row>
    <row r="295" spans="1:24" ht="19.149999999999999"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spans="1:24" ht="4.1500000000000004" customHeight="1" thickBot="1"/>
    <row r="297" spans="1:24" ht="28.15" customHeight="1" thickTop="1" thickBot="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spans="1:24" ht="5.45" customHeight="1" thickTop="1"/>
    <row r="299" spans="1:24" ht="20.4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spans="1:24"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spans="1:24" ht="6" customHeight="1"/>
    <row r="304" spans="1: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spans="1:24" ht="3" customHeight="1"/>
    <row r="306" spans="1:24" ht="21.6"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spans="1:24" ht="13.5" thickTop="1"/>
    <row r="308" spans="1:24" ht="20.4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spans="1:24" ht="5.45" customHeight="1" thickTop="1"/>
    <row r="316" spans="1:24" ht="16.149999999999999" customHeight="1" thickBot="1">
      <c r="A316" s="23">
        <v>2</v>
      </c>
      <c r="C316" s="218" t="s">
        <v>9</v>
      </c>
      <c r="D316" s="218"/>
      <c r="E316" s="218"/>
      <c r="F316" s="218"/>
      <c r="G316" s="218"/>
      <c r="H316" s="218"/>
      <c r="I316" s="218"/>
      <c r="P316" s="218" t="s">
        <v>9</v>
      </c>
      <c r="Q316" s="218"/>
      <c r="R316" s="218"/>
      <c r="S316" s="218"/>
      <c r="T316" s="218"/>
      <c r="U316" s="218"/>
      <c r="V316" s="218"/>
    </row>
    <row r="317" spans="1:24" ht="30" customHeight="1" thickTop="1" thickBot="1">
      <c r="C317" s="205"/>
      <c r="D317" s="206"/>
      <c r="E317" s="206"/>
      <c r="F317" s="206"/>
      <c r="G317" s="206"/>
      <c r="H317" s="206"/>
      <c r="I317" s="207"/>
      <c r="P317" s="205"/>
      <c r="Q317" s="206"/>
      <c r="R317" s="206"/>
      <c r="S317" s="206"/>
      <c r="T317" s="206"/>
      <c r="U317" s="206"/>
      <c r="V317" s="207"/>
    </row>
    <row r="318" spans="1:24" ht="19.149999999999999"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spans="1:24" ht="4.1500000000000004" customHeight="1" thickBot="1"/>
    <row r="320" spans="1:24" ht="28.15" customHeight="1" thickTop="1" thickBot="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spans="1:24" ht="5.45" customHeight="1" thickTop="1"/>
    <row r="322" spans="1:24" ht="20.4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spans="1: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spans="1:24" ht="6" customHeight="1"/>
    <row r="327" spans="1: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spans="1:24" ht="3" customHeight="1"/>
    <row r="329" spans="1:24" ht="21.6"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spans="1:24" ht="13.5" thickTop="1"/>
    <row r="331" spans="1:24" ht="20.4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spans="1:24" ht="5.45" customHeight="1" thickTop="1"/>
    <row r="339" spans="1:24" ht="16.149999999999999" customHeight="1" thickBot="1">
      <c r="A339" s="23">
        <v>2</v>
      </c>
      <c r="C339" s="218" t="s">
        <v>9</v>
      </c>
      <c r="D339" s="218"/>
      <c r="E339" s="218"/>
      <c r="F339" s="218"/>
      <c r="G339" s="218"/>
      <c r="H339" s="218"/>
      <c r="I339" s="218"/>
      <c r="P339" s="218" t="s">
        <v>9</v>
      </c>
      <c r="Q339" s="218"/>
      <c r="R339" s="218"/>
      <c r="S339" s="218"/>
      <c r="T339" s="218"/>
      <c r="U339" s="218"/>
      <c r="V339" s="218"/>
    </row>
    <row r="340" spans="1:24" ht="30" customHeight="1" thickTop="1" thickBot="1">
      <c r="C340" s="205"/>
      <c r="D340" s="206"/>
      <c r="E340" s="206"/>
      <c r="F340" s="206"/>
      <c r="G340" s="206"/>
      <c r="H340" s="206"/>
      <c r="I340" s="207"/>
      <c r="P340" s="205"/>
      <c r="Q340" s="206"/>
      <c r="R340" s="206"/>
      <c r="S340" s="206"/>
      <c r="T340" s="206"/>
      <c r="U340" s="206"/>
      <c r="V340" s="207"/>
    </row>
    <row r="341" spans="1:24" ht="19.149999999999999"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spans="1:24" ht="4.1500000000000004" customHeight="1" thickBot="1"/>
    <row r="343" spans="1:24" ht="28.15" customHeight="1" thickTop="1" thickBot="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spans="1:24" ht="5.45" customHeight="1" thickTop="1"/>
    <row r="345" spans="1:24" ht="20.4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spans="1:24"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spans="1:24" ht="6" customHeight="1"/>
    <row r="350" spans="1: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spans="1:24" ht="3" customHeight="1"/>
    <row r="352" spans="1:24" ht="21.6"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spans="1:24" ht="13.5" thickTop="1"/>
    <row r="354" spans="1:24" ht="20.4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spans="1:24" ht="5.45" customHeight="1" thickTop="1"/>
    <row r="362" spans="1:24" ht="16.149999999999999" customHeight="1" thickBot="1">
      <c r="A362" s="23">
        <v>2</v>
      </c>
      <c r="C362" s="218" t="s">
        <v>9</v>
      </c>
      <c r="D362" s="218"/>
      <c r="E362" s="218"/>
      <c r="F362" s="218"/>
      <c r="G362" s="218"/>
      <c r="H362" s="218"/>
      <c r="I362" s="218"/>
      <c r="P362" s="218" t="s">
        <v>9</v>
      </c>
      <c r="Q362" s="218"/>
      <c r="R362" s="218"/>
      <c r="S362" s="218"/>
      <c r="T362" s="218"/>
      <c r="U362" s="218"/>
      <c r="V362" s="218"/>
    </row>
    <row r="363" spans="1:24" ht="30" customHeight="1" thickTop="1" thickBot="1">
      <c r="C363" s="205"/>
      <c r="D363" s="206"/>
      <c r="E363" s="206"/>
      <c r="F363" s="206"/>
      <c r="G363" s="206"/>
      <c r="H363" s="206"/>
      <c r="I363" s="207"/>
      <c r="P363" s="205"/>
      <c r="Q363" s="206"/>
      <c r="R363" s="206"/>
      <c r="S363" s="206"/>
      <c r="T363" s="206"/>
      <c r="U363" s="206"/>
      <c r="V363" s="207"/>
    </row>
    <row r="364" spans="1:24" ht="19.149999999999999"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spans="1:24" ht="4.1500000000000004" customHeight="1" thickBot="1"/>
    <row r="366" spans="1:24" ht="28.15" customHeight="1" thickTop="1" thickBot="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spans="1:24" ht="5.45" customHeight="1" thickTop="1"/>
    <row r="368" spans="1:24" ht="20.4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spans="1:24"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spans="1:24" ht="6" customHeight="1"/>
    <row r="373" spans="1: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spans="1:24" ht="3" customHeight="1"/>
    <row r="375" spans="1:24" ht="21.6"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spans="1:24" ht="13.5" thickTop="1"/>
    <row r="377" spans="1:24" ht="20.4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spans="1:24" ht="5.45" customHeight="1" thickTop="1"/>
    <row r="385" spans="1:24" ht="16.149999999999999" customHeight="1" thickBot="1">
      <c r="A385" s="23">
        <v>2</v>
      </c>
      <c r="C385" s="218" t="s">
        <v>9</v>
      </c>
      <c r="D385" s="218"/>
      <c r="E385" s="218"/>
      <c r="F385" s="218"/>
      <c r="G385" s="218"/>
      <c r="H385" s="218"/>
      <c r="I385" s="218"/>
      <c r="P385" s="218" t="s">
        <v>9</v>
      </c>
      <c r="Q385" s="218"/>
      <c r="R385" s="218"/>
      <c r="S385" s="218"/>
      <c r="T385" s="218"/>
      <c r="U385" s="218"/>
      <c r="V385" s="218"/>
    </row>
    <row r="386" spans="1:24" ht="30" customHeight="1" thickTop="1" thickBot="1">
      <c r="C386" s="205"/>
      <c r="D386" s="206"/>
      <c r="E386" s="206"/>
      <c r="F386" s="206"/>
      <c r="G386" s="206"/>
      <c r="H386" s="206"/>
      <c r="I386" s="207"/>
      <c r="P386" s="205"/>
      <c r="Q386" s="206"/>
      <c r="R386" s="206"/>
      <c r="S386" s="206"/>
      <c r="T386" s="206"/>
      <c r="U386" s="206"/>
      <c r="V386" s="207"/>
    </row>
    <row r="387" spans="1:24" ht="19.149999999999999"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spans="1:24" ht="4.1500000000000004" customHeight="1" thickBot="1"/>
    <row r="389" spans="1:24" ht="28.15" customHeight="1" thickTop="1" thickBot="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spans="1:24" ht="5.45" customHeight="1" thickTop="1"/>
    <row r="391" spans="1:24" ht="20.4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spans="1:24"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spans="1:24" ht="6" customHeight="1"/>
    <row r="396" spans="1: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spans="1:24" ht="3" customHeight="1"/>
    <row r="398" spans="1:24" ht="21.6"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spans="1:24" ht="13.5" thickTop="1"/>
    <row r="400" spans="1:24" ht="20.4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spans="1:24" ht="5.45" customHeight="1" thickTop="1"/>
    <row r="408" spans="1:24" ht="16.149999999999999" customHeight="1" thickBot="1">
      <c r="A408" s="23">
        <v>2</v>
      </c>
      <c r="C408" s="218" t="s">
        <v>9</v>
      </c>
      <c r="D408" s="218"/>
      <c r="E408" s="218"/>
      <c r="F408" s="218"/>
      <c r="G408" s="218"/>
      <c r="H408" s="218"/>
      <c r="I408" s="218"/>
      <c r="P408" s="218" t="s">
        <v>9</v>
      </c>
      <c r="Q408" s="218"/>
      <c r="R408" s="218"/>
      <c r="S408" s="218"/>
      <c r="T408" s="218"/>
      <c r="U408" s="218"/>
      <c r="V408" s="218"/>
    </row>
    <row r="409" spans="1:24" ht="30" customHeight="1" thickTop="1" thickBot="1">
      <c r="C409" s="205"/>
      <c r="D409" s="206"/>
      <c r="E409" s="206"/>
      <c r="F409" s="206"/>
      <c r="G409" s="206"/>
      <c r="H409" s="206"/>
      <c r="I409" s="207"/>
      <c r="P409" s="205"/>
      <c r="Q409" s="206"/>
      <c r="R409" s="206"/>
      <c r="S409" s="206"/>
      <c r="T409" s="206"/>
      <c r="U409" s="206"/>
      <c r="V409" s="207"/>
    </row>
    <row r="410" spans="1:24" ht="19.149999999999999"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spans="1:24" ht="4.1500000000000004" customHeight="1" thickBot="1"/>
    <row r="412" spans="1:24" ht="28.15" customHeight="1" thickTop="1" thickBot="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spans="1:24" ht="5.45" customHeight="1" thickTop="1"/>
    <row r="414" spans="1:24" ht="20.4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spans="1:24"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spans="1:24" ht="6" customHeight="1"/>
    <row r="419" spans="1: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spans="1:24" ht="3" customHeight="1"/>
    <row r="421" spans="1:24" ht="21.6"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spans="1:24" ht="13.5" thickTop="1"/>
    <row r="423" spans="1:24" ht="20.4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spans="1:24" ht="5.45" customHeight="1" thickTop="1"/>
    <row r="431" spans="1:24" ht="16.149999999999999" customHeight="1" thickBot="1">
      <c r="A431" s="23">
        <v>2</v>
      </c>
      <c r="C431" s="218" t="s">
        <v>9</v>
      </c>
      <c r="D431" s="218"/>
      <c r="E431" s="218"/>
      <c r="F431" s="218"/>
      <c r="G431" s="218"/>
      <c r="H431" s="218"/>
      <c r="I431" s="218"/>
      <c r="P431" s="218" t="s">
        <v>9</v>
      </c>
      <c r="Q431" s="218"/>
      <c r="R431" s="218"/>
      <c r="S431" s="218"/>
      <c r="T431" s="218"/>
      <c r="U431" s="218"/>
      <c r="V431" s="218"/>
    </row>
    <row r="432" spans="1:24" ht="30" customHeight="1" thickTop="1" thickBot="1">
      <c r="C432" s="205"/>
      <c r="D432" s="206"/>
      <c r="E432" s="206"/>
      <c r="F432" s="206"/>
      <c r="G432" s="206"/>
      <c r="H432" s="206"/>
      <c r="I432" s="207"/>
      <c r="P432" s="205"/>
      <c r="Q432" s="206"/>
      <c r="R432" s="206"/>
      <c r="S432" s="206"/>
      <c r="T432" s="206"/>
      <c r="U432" s="206"/>
      <c r="V432" s="207"/>
    </row>
    <row r="433" spans="1:24" ht="19.149999999999999"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spans="1:24" ht="4.1500000000000004" customHeight="1" thickBot="1"/>
    <row r="435" spans="1:24" ht="28.15" customHeight="1" thickTop="1" thickBot="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spans="1:24" ht="5.45" customHeight="1" thickTop="1"/>
    <row r="437" spans="1:24" ht="20.4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spans="1:24"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spans="1:24" ht="6" customHeight="1"/>
    <row r="442" spans="1: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spans="1:24" ht="3" customHeight="1"/>
    <row r="444" spans="1:24" ht="21.6"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spans="1:24" ht="13.5" thickTop="1"/>
    <row r="446" spans="1:24" ht="20.4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spans="1:24" ht="5.45" customHeight="1" thickTop="1"/>
    <row r="454" spans="1:24" ht="16.149999999999999" customHeight="1" thickBot="1">
      <c r="A454" s="23">
        <v>2</v>
      </c>
      <c r="C454" s="218" t="s">
        <v>9</v>
      </c>
      <c r="D454" s="218"/>
      <c r="E454" s="218"/>
      <c r="F454" s="218"/>
      <c r="G454" s="218"/>
      <c r="H454" s="218"/>
      <c r="I454" s="218"/>
      <c r="P454" s="218" t="s">
        <v>9</v>
      </c>
      <c r="Q454" s="218"/>
      <c r="R454" s="218"/>
      <c r="S454" s="218"/>
      <c r="T454" s="218"/>
      <c r="U454" s="218"/>
      <c r="V454" s="218"/>
    </row>
    <row r="455" spans="1:24" ht="30" customHeight="1" thickTop="1" thickBot="1">
      <c r="C455" s="205"/>
      <c r="D455" s="206"/>
      <c r="E455" s="206"/>
      <c r="F455" s="206"/>
      <c r="G455" s="206"/>
      <c r="H455" s="206"/>
      <c r="I455" s="207"/>
      <c r="P455" s="205"/>
      <c r="Q455" s="206"/>
      <c r="R455" s="206"/>
      <c r="S455" s="206"/>
      <c r="T455" s="206"/>
      <c r="U455" s="206"/>
      <c r="V455" s="207"/>
    </row>
    <row r="456" spans="1:24" ht="19.149999999999999"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spans="1:24" ht="4.1500000000000004" customHeight="1" thickBot="1"/>
    <row r="458" spans="1:24" ht="28.15" customHeight="1" thickTop="1" thickBot="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spans="1:24" ht="5.45" customHeight="1" thickTop="1"/>
    <row r="460" spans="1:24" ht="20.4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spans="1:24"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spans="1:24" ht="6" customHeight="1"/>
    <row r="465" spans="1: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spans="1:24" ht="3" customHeight="1"/>
    <row r="467" spans="1:24" ht="21.6"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spans="1:24" ht="13.5" thickTop="1"/>
    <row r="469" spans="1:24" ht="20.4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spans="1:24" ht="5.45" customHeight="1" thickTop="1"/>
    <row r="477" spans="1:24" ht="16.149999999999999" customHeight="1" thickBot="1">
      <c r="A477" s="23">
        <v>2</v>
      </c>
      <c r="C477" s="218" t="s">
        <v>9</v>
      </c>
      <c r="D477" s="218"/>
      <c r="E477" s="218"/>
      <c r="F477" s="218"/>
      <c r="G477" s="218"/>
      <c r="H477" s="218"/>
      <c r="I477" s="218"/>
      <c r="P477" s="218" t="s">
        <v>9</v>
      </c>
      <c r="Q477" s="218"/>
      <c r="R477" s="218"/>
      <c r="S477" s="218"/>
      <c r="T477" s="218"/>
      <c r="U477" s="218"/>
      <c r="V477" s="218"/>
    </row>
    <row r="478" spans="1:24" ht="30" customHeight="1" thickTop="1" thickBot="1">
      <c r="C478" s="205"/>
      <c r="D478" s="206"/>
      <c r="E478" s="206"/>
      <c r="F478" s="206"/>
      <c r="G478" s="206"/>
      <c r="H478" s="206"/>
      <c r="I478" s="207"/>
      <c r="P478" s="205"/>
      <c r="Q478" s="206"/>
      <c r="R478" s="206"/>
      <c r="S478" s="206"/>
      <c r="T478" s="206"/>
      <c r="U478" s="206"/>
      <c r="V478" s="207"/>
    </row>
    <row r="479" spans="1:24" ht="19.149999999999999"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spans="1:24" ht="4.1500000000000004" customHeight="1" thickBot="1"/>
    <row r="481" spans="1:24" ht="28.15" customHeight="1" thickTop="1" thickBot="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spans="1:24" ht="5.45" customHeight="1" thickTop="1"/>
    <row r="483" spans="1:24" ht="20.4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spans="1:24"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spans="1:24" ht="6" customHeight="1"/>
    <row r="488" spans="1: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spans="1:24" ht="3" customHeight="1"/>
    <row r="490" spans="1:24" ht="21.6"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spans="1:24" ht="13.5" thickTop="1"/>
    <row r="492" spans="1:24" ht="20.4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spans="1:24" ht="5.45" customHeight="1" thickTop="1"/>
    <row r="500" spans="1:24" ht="16.149999999999999" customHeight="1" thickBot="1">
      <c r="A500" s="23">
        <v>2</v>
      </c>
      <c r="C500" s="218" t="s">
        <v>9</v>
      </c>
      <c r="D500" s="218"/>
      <c r="E500" s="218"/>
      <c r="F500" s="218"/>
      <c r="G500" s="218"/>
      <c r="H500" s="218"/>
      <c r="I500" s="218"/>
      <c r="P500" s="218" t="s">
        <v>9</v>
      </c>
      <c r="Q500" s="218"/>
      <c r="R500" s="218"/>
      <c r="S500" s="218"/>
      <c r="T500" s="218"/>
      <c r="U500" s="218"/>
      <c r="V500" s="218"/>
    </row>
    <row r="501" spans="1:24" ht="30" customHeight="1" thickTop="1" thickBot="1">
      <c r="C501" s="205"/>
      <c r="D501" s="206"/>
      <c r="E501" s="206"/>
      <c r="F501" s="206"/>
      <c r="G501" s="206"/>
      <c r="H501" s="206"/>
      <c r="I501" s="207"/>
      <c r="P501" s="205"/>
      <c r="Q501" s="206"/>
      <c r="R501" s="206"/>
      <c r="S501" s="206"/>
      <c r="T501" s="206"/>
      <c r="U501" s="206"/>
      <c r="V501" s="207"/>
    </row>
    <row r="502" spans="1:24" ht="19.149999999999999"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spans="1:24" ht="4.1500000000000004" customHeight="1" thickBot="1"/>
    <row r="504" spans="1:24" ht="28.15" customHeight="1" thickTop="1" thickBot="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spans="1:24" ht="5.45" customHeight="1" thickTop="1"/>
    <row r="506" spans="1:24" ht="20.4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spans="1:24"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spans="1:24" ht="6" customHeight="1"/>
    <row r="511" spans="1: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spans="1:24" ht="3" customHeight="1"/>
    <row r="513" spans="1:24" ht="21.6"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spans="1:24" ht="13.5" thickTop="1"/>
    <row r="515" spans="1:24" ht="20.4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spans="1:24" ht="5.45" customHeight="1" thickTop="1"/>
    <row r="523" spans="1:24" ht="16.149999999999999" customHeight="1" thickBot="1">
      <c r="A523" s="23">
        <v>2</v>
      </c>
      <c r="C523" s="218" t="s">
        <v>9</v>
      </c>
      <c r="D523" s="218"/>
      <c r="E523" s="218"/>
      <c r="F523" s="218"/>
      <c r="G523" s="218"/>
      <c r="H523" s="218"/>
      <c r="I523" s="218"/>
      <c r="P523" s="218" t="s">
        <v>9</v>
      </c>
      <c r="Q523" s="218"/>
      <c r="R523" s="218"/>
      <c r="S523" s="218"/>
      <c r="T523" s="218"/>
      <c r="U523" s="218"/>
      <c r="V523" s="218"/>
    </row>
    <row r="524" spans="1:24" ht="30" customHeight="1" thickTop="1" thickBot="1">
      <c r="C524" s="205"/>
      <c r="D524" s="206"/>
      <c r="E524" s="206"/>
      <c r="F524" s="206"/>
      <c r="G524" s="206"/>
      <c r="H524" s="206"/>
      <c r="I524" s="207"/>
      <c r="P524" s="205"/>
      <c r="Q524" s="206"/>
      <c r="R524" s="206"/>
      <c r="S524" s="206"/>
      <c r="T524" s="206"/>
      <c r="U524" s="206"/>
      <c r="V524" s="207"/>
    </row>
    <row r="525" spans="1:24" ht="19.149999999999999"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spans="1:24" ht="4.1500000000000004" customHeight="1" thickBot="1"/>
    <row r="527" spans="1:24" ht="28.15" customHeight="1" thickTop="1" thickBot="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spans="1:24" ht="5.45" customHeight="1" thickTop="1"/>
    <row r="529" spans="1:24" ht="20.4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spans="1:24"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spans="1:24" ht="6" customHeight="1"/>
    <row r="534" spans="1: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spans="1:24" ht="3" customHeight="1"/>
    <row r="536" spans="1:24" ht="21.6"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spans="1:24" ht="13.5" thickTop="1"/>
    <row r="538" spans="1:24" ht="20.4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spans="1:24" ht="5.45" customHeight="1" thickTop="1"/>
    <row r="546" spans="1:24" ht="16.149999999999999" customHeight="1" thickBot="1">
      <c r="A546" s="23">
        <v>2</v>
      </c>
      <c r="C546" s="218" t="s">
        <v>9</v>
      </c>
      <c r="D546" s="218"/>
      <c r="E546" s="218"/>
      <c r="F546" s="218"/>
      <c r="G546" s="218"/>
      <c r="H546" s="218"/>
      <c r="I546" s="218"/>
      <c r="P546" s="218" t="s">
        <v>9</v>
      </c>
      <c r="Q546" s="218"/>
      <c r="R546" s="218"/>
      <c r="S546" s="218"/>
      <c r="T546" s="218"/>
      <c r="U546" s="218"/>
      <c r="V546" s="218"/>
    </row>
    <row r="547" spans="1:24" ht="30" customHeight="1" thickTop="1" thickBot="1">
      <c r="C547" s="205"/>
      <c r="D547" s="206"/>
      <c r="E547" s="206"/>
      <c r="F547" s="206"/>
      <c r="G547" s="206"/>
      <c r="H547" s="206"/>
      <c r="I547" s="207"/>
      <c r="P547" s="205"/>
      <c r="Q547" s="206"/>
      <c r="R547" s="206"/>
      <c r="S547" s="206"/>
      <c r="T547" s="206"/>
      <c r="U547" s="206"/>
      <c r="V547" s="207"/>
    </row>
    <row r="548" spans="1:24" ht="19.149999999999999"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spans="1:24" ht="4.1500000000000004" customHeight="1" thickBot="1"/>
    <row r="550" spans="1:24" ht="28.15" customHeight="1" thickTop="1" thickBot="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spans="1:24" ht="5.45" customHeight="1" thickTop="1"/>
    <row r="552" spans="1:24" ht="20.4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spans="1:2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spans="1:24" ht="6" customHeight="1"/>
    <row r="557" spans="1: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spans="1:24" ht="3" customHeight="1"/>
    <row r="559" spans="1:24" ht="21.6"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spans="1:24" ht="13.5" thickTop="1"/>
    <row r="561" spans="1:24" ht="20.4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spans="1:24" ht="5.45" customHeight="1" thickTop="1"/>
    <row r="569" spans="1:24" ht="16.149999999999999" customHeight="1" thickBot="1">
      <c r="A569" s="23">
        <v>2</v>
      </c>
      <c r="C569" s="218" t="s">
        <v>9</v>
      </c>
      <c r="D569" s="218"/>
      <c r="E569" s="218"/>
      <c r="F569" s="218"/>
      <c r="G569" s="218"/>
      <c r="H569" s="218"/>
      <c r="I569" s="218"/>
      <c r="P569" s="218" t="s">
        <v>9</v>
      </c>
      <c r="Q569" s="218"/>
      <c r="R569" s="218"/>
      <c r="S569" s="218"/>
      <c r="T569" s="218"/>
      <c r="U569" s="218"/>
      <c r="V569" s="218"/>
    </row>
    <row r="570" spans="1:24" ht="30" customHeight="1" thickTop="1" thickBot="1">
      <c r="C570" s="205"/>
      <c r="D570" s="206"/>
      <c r="E570" s="206"/>
      <c r="F570" s="206"/>
      <c r="G570" s="206"/>
      <c r="H570" s="206"/>
      <c r="I570" s="207"/>
      <c r="P570" s="205"/>
      <c r="Q570" s="206"/>
      <c r="R570" s="206"/>
      <c r="S570" s="206"/>
      <c r="T570" s="206"/>
      <c r="U570" s="206"/>
      <c r="V570" s="207"/>
    </row>
    <row r="571" spans="1:24" ht="19.149999999999999"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spans="1:24" ht="4.1500000000000004" customHeight="1" thickBot="1"/>
    <row r="573" spans="1:24" ht="28.15" customHeight="1" thickTop="1" thickBot="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spans="1:24" ht="5.45" customHeight="1" thickTop="1"/>
    <row r="575" spans="1:24" ht="20.4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spans="1:24"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spans="1:24" ht="6" customHeight="1"/>
    <row r="580" spans="1: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spans="1:24" ht="3" customHeight="1"/>
    <row r="582" spans="1:24" ht="21.6"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spans="1:24" ht="13.5" thickTop="1"/>
    <row r="584" spans="1:24" ht="20.4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spans="1:24" ht="5.45" customHeight="1" thickTop="1"/>
    <row r="592" spans="1:24" ht="16.149999999999999" customHeight="1" thickBot="1">
      <c r="A592" s="23">
        <v>2</v>
      </c>
      <c r="C592" s="218" t="s">
        <v>9</v>
      </c>
      <c r="D592" s="218"/>
      <c r="E592" s="218"/>
      <c r="F592" s="218"/>
      <c r="G592" s="218"/>
      <c r="H592" s="218"/>
      <c r="I592" s="218"/>
      <c r="P592" s="218" t="s">
        <v>9</v>
      </c>
      <c r="Q592" s="218"/>
      <c r="R592" s="218"/>
      <c r="S592" s="218"/>
      <c r="T592" s="218"/>
      <c r="U592" s="218"/>
      <c r="V592" s="218"/>
    </row>
    <row r="593" spans="1:24" ht="30" customHeight="1" thickTop="1" thickBot="1">
      <c r="C593" s="205"/>
      <c r="D593" s="206"/>
      <c r="E593" s="206"/>
      <c r="F593" s="206"/>
      <c r="G593" s="206"/>
      <c r="H593" s="206"/>
      <c r="I593" s="207"/>
      <c r="P593" s="205"/>
      <c r="Q593" s="206"/>
      <c r="R593" s="206"/>
      <c r="S593" s="206"/>
      <c r="T593" s="206"/>
      <c r="U593" s="206"/>
      <c r="V593" s="207"/>
    </row>
    <row r="594" spans="1:24" ht="19.149999999999999"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spans="1:24" ht="4.1500000000000004" customHeight="1" thickBot="1"/>
    <row r="596" spans="1:24" ht="28.15" customHeight="1" thickTop="1" thickBot="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spans="1:24" ht="5.45" customHeight="1" thickTop="1"/>
    <row r="598" spans="1:24" ht="20.4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spans="1:24"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spans="1:24" ht="6" customHeight="1"/>
    <row r="603" spans="1: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spans="1:24" ht="3" customHeight="1"/>
    <row r="605" spans="1:24" ht="21.6"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spans="1:24" ht="13.5" thickTop="1"/>
    <row r="607" spans="1:24" ht="20.4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spans="1:24" ht="5.45" customHeight="1" thickTop="1"/>
    <row r="615" spans="1:24" ht="16.149999999999999" customHeight="1" thickBot="1">
      <c r="A615" s="23">
        <v>2</v>
      </c>
      <c r="C615" s="218" t="s">
        <v>9</v>
      </c>
      <c r="D615" s="218"/>
      <c r="E615" s="218"/>
      <c r="F615" s="218"/>
      <c r="G615" s="218"/>
      <c r="H615" s="218"/>
      <c r="I615" s="218"/>
      <c r="P615" s="218" t="s">
        <v>9</v>
      </c>
      <c r="Q615" s="218"/>
      <c r="R615" s="218"/>
      <c r="S615" s="218"/>
      <c r="T615" s="218"/>
      <c r="U615" s="218"/>
      <c r="V615" s="218"/>
    </row>
    <row r="616" spans="1:24" ht="30" customHeight="1" thickTop="1" thickBot="1">
      <c r="C616" s="205"/>
      <c r="D616" s="206"/>
      <c r="E616" s="206"/>
      <c r="F616" s="206"/>
      <c r="G616" s="206"/>
      <c r="H616" s="206"/>
      <c r="I616" s="207"/>
      <c r="P616" s="205"/>
      <c r="Q616" s="206"/>
      <c r="R616" s="206"/>
      <c r="S616" s="206"/>
      <c r="T616" s="206"/>
      <c r="U616" s="206"/>
      <c r="V616" s="207"/>
    </row>
    <row r="617" spans="1:24" ht="19.149999999999999"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spans="1:24" ht="4.1500000000000004" customHeight="1" thickBot="1"/>
    <row r="619" spans="1:24" ht="28.15" customHeight="1" thickTop="1" thickBot="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spans="1:24" ht="5.45" customHeight="1" thickTop="1"/>
    <row r="621" spans="1:24" ht="20.4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spans="1:24"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spans="1:24" ht="6" customHeight="1"/>
    <row r="626" spans="1: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spans="1:24" ht="3" customHeight="1"/>
    <row r="628" spans="1:24" ht="21.6"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spans="1:24" ht="13.5" thickTop="1"/>
    <row r="630" spans="1:24" ht="20.4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spans="1:24" ht="5.45" customHeight="1" thickTop="1"/>
    <row r="638" spans="1:24" ht="16.149999999999999" customHeight="1" thickBot="1">
      <c r="A638" s="23">
        <v>2</v>
      </c>
      <c r="C638" s="218" t="s">
        <v>9</v>
      </c>
      <c r="D638" s="218"/>
      <c r="E638" s="218"/>
      <c r="F638" s="218"/>
      <c r="G638" s="218"/>
      <c r="H638" s="218"/>
      <c r="I638" s="218"/>
      <c r="P638" s="218" t="s">
        <v>9</v>
      </c>
      <c r="Q638" s="218"/>
      <c r="R638" s="218"/>
      <c r="S638" s="218"/>
      <c r="T638" s="218"/>
      <c r="U638" s="218"/>
      <c r="V638" s="218"/>
    </row>
    <row r="639" spans="1:24" ht="30" customHeight="1" thickTop="1" thickBot="1">
      <c r="C639" s="205"/>
      <c r="D639" s="206"/>
      <c r="E639" s="206"/>
      <c r="F639" s="206"/>
      <c r="G639" s="206"/>
      <c r="H639" s="206"/>
      <c r="I639" s="207"/>
      <c r="P639" s="205"/>
      <c r="Q639" s="206"/>
      <c r="R639" s="206"/>
      <c r="S639" s="206"/>
      <c r="T639" s="206"/>
      <c r="U639" s="206"/>
      <c r="V639" s="207"/>
    </row>
    <row r="640" spans="1:24" ht="19.149999999999999"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spans="1:24" ht="4.1500000000000004" customHeight="1" thickBot="1"/>
    <row r="642" spans="1:24" ht="28.15" customHeight="1" thickTop="1" thickBot="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spans="1:24" ht="5.45" customHeight="1" thickTop="1"/>
    <row r="644" spans="1:24" ht="20.4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Normal="100" workbookViewId="0">
      <selection activeCell="O12" sqref="O1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5" t="s">
        <v>2</v>
      </c>
      <c r="B1" s="235"/>
      <c r="C1" s="22">
        <f>CARDS!$C$7</f>
        <v>0</v>
      </c>
      <c r="D1" s="20"/>
      <c r="E1" s="21" t="s">
        <v>16</v>
      </c>
      <c r="F1" s="231">
        <f>CARDS!$A$15</f>
        <v>0</v>
      </c>
      <c r="G1" s="231"/>
      <c r="H1" s="231"/>
      <c r="I1" s="231"/>
      <c r="J1" s="232"/>
    </row>
    <row r="2" spans="1:10" ht="13.15" customHeight="1" thickTop="1" thickBot="1">
      <c r="A2" s="25">
        <v>1</v>
      </c>
    </row>
    <row r="3" spans="1:10" ht="27.6"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5" t="s">
        <v>2</v>
      </c>
      <c r="B18" s="235"/>
      <c r="C18" s="22">
        <f>CARDS!$C$30</f>
        <v>0</v>
      </c>
      <c r="D18" s="20"/>
      <c r="E18" s="21" t="s">
        <v>16</v>
      </c>
      <c r="F18" s="231">
        <f>CARDS!$A$38</f>
        <v>0</v>
      </c>
      <c r="G18" s="231"/>
      <c r="H18" s="231"/>
      <c r="I18" s="231"/>
      <c r="J18" s="232"/>
    </row>
    <row r="19" spans="1:10" ht="13.15" customHeight="1" thickTop="1" thickBot="1">
      <c r="A19" s="25">
        <v>1</v>
      </c>
    </row>
    <row r="20" spans="1:10" ht="27.6"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5" t="s">
        <v>2</v>
      </c>
      <c r="B35" s="235"/>
      <c r="C35" s="22">
        <f>CARDS!$C$53</f>
        <v>0</v>
      </c>
      <c r="D35" s="20"/>
      <c r="E35" s="21" t="s">
        <v>16</v>
      </c>
      <c r="F35" s="231">
        <f>CARDS!$A$61</f>
        <v>0</v>
      </c>
      <c r="G35" s="231"/>
      <c r="H35" s="231"/>
      <c r="I35" s="231"/>
      <c r="J35" s="232"/>
    </row>
    <row r="36" spans="1:10" ht="13.15" customHeight="1" thickTop="1" thickBot="1">
      <c r="A36" s="25">
        <v>1</v>
      </c>
    </row>
    <row r="37" spans="1:10" ht="27.6"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5" t="s">
        <v>2</v>
      </c>
      <c r="B52" s="235"/>
      <c r="C52" s="22">
        <f>CARDS!$C$76</f>
        <v>0</v>
      </c>
      <c r="D52" s="20"/>
      <c r="E52" s="21" t="s">
        <v>16</v>
      </c>
      <c r="F52" s="231">
        <f>CARDS!$A$84</f>
        <v>0</v>
      </c>
      <c r="G52" s="231"/>
      <c r="H52" s="231"/>
      <c r="I52" s="231"/>
      <c r="J52" s="232"/>
    </row>
    <row r="53" spans="1:10" ht="13.15" customHeight="1" thickTop="1" thickBot="1">
      <c r="A53" s="25">
        <v>1</v>
      </c>
    </row>
    <row r="54" spans="1:10" ht="27.6"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5" t="s">
        <v>2</v>
      </c>
      <c r="B69" s="235"/>
      <c r="C69" s="22">
        <f>CARDS!$C$99</f>
        <v>0</v>
      </c>
      <c r="D69" s="20"/>
      <c r="E69" s="21" t="s">
        <v>16</v>
      </c>
      <c r="F69" s="231">
        <f>CARDS!$A$107</f>
        <v>0</v>
      </c>
      <c r="G69" s="231"/>
      <c r="H69" s="231"/>
      <c r="I69" s="231"/>
      <c r="J69" s="232"/>
    </row>
    <row r="70" spans="1:10" ht="13.15" customHeight="1" thickTop="1" thickBot="1">
      <c r="A70" s="25">
        <v>1</v>
      </c>
    </row>
    <row r="71" spans="1:10" ht="27.6"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5" t="s">
        <v>2</v>
      </c>
      <c r="B86" s="235"/>
      <c r="C86" s="22">
        <f>CARDS!$C$122</f>
        <v>0</v>
      </c>
      <c r="D86" s="20"/>
      <c r="E86" s="21" t="s">
        <v>16</v>
      </c>
      <c r="F86" s="231">
        <f>CARDS!$A$130</f>
        <v>0</v>
      </c>
      <c r="G86" s="231"/>
      <c r="H86" s="231"/>
      <c r="I86" s="231"/>
      <c r="J86" s="232"/>
    </row>
    <row r="87" spans="1:10" ht="13.15" customHeight="1" thickTop="1" thickBot="1">
      <c r="A87" s="25">
        <v>1</v>
      </c>
    </row>
    <row r="88" spans="1:10" ht="27.6"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5" t="s">
        <v>2</v>
      </c>
      <c r="B103" s="235"/>
      <c r="C103" s="22">
        <f>CARDS!$C$145</f>
        <v>0</v>
      </c>
      <c r="D103" s="20"/>
      <c r="E103" s="21" t="s">
        <v>16</v>
      </c>
      <c r="F103" s="231">
        <f>CARDS!$A$153</f>
        <v>0</v>
      </c>
      <c r="G103" s="231"/>
      <c r="H103" s="231"/>
      <c r="I103" s="231"/>
      <c r="J103" s="232"/>
    </row>
    <row r="104" spans="1:10" ht="13.15" customHeight="1" thickTop="1" thickBot="1">
      <c r="A104" s="25">
        <v>1</v>
      </c>
    </row>
    <row r="105" spans="1:10" ht="27.6"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5" t="s">
        <v>2</v>
      </c>
      <c r="B120" s="235"/>
      <c r="C120" s="22">
        <f>CARDS!$C$168</f>
        <v>0</v>
      </c>
      <c r="D120" s="20"/>
      <c r="E120" s="21" t="s">
        <v>16</v>
      </c>
      <c r="F120" s="231">
        <f>CARDS!$A$176</f>
        <v>0</v>
      </c>
      <c r="G120" s="231"/>
      <c r="H120" s="231"/>
      <c r="I120" s="231"/>
      <c r="J120" s="232"/>
    </row>
    <row r="121" spans="1:10" ht="13.15" customHeight="1" thickTop="1" thickBot="1">
      <c r="A121" s="25">
        <v>1</v>
      </c>
    </row>
    <row r="122" spans="1:10" ht="27.6"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5" t="s">
        <v>2</v>
      </c>
      <c r="B137" s="235"/>
      <c r="C137" s="22">
        <f>CARDS!$C$191</f>
        <v>0</v>
      </c>
      <c r="D137" s="20"/>
      <c r="E137" s="21" t="s">
        <v>16</v>
      </c>
      <c r="F137" s="231">
        <f>CARDS!$A$199</f>
        <v>0</v>
      </c>
      <c r="G137" s="231"/>
      <c r="H137" s="231"/>
      <c r="I137" s="231"/>
      <c r="J137" s="232"/>
    </row>
    <row r="138" spans="1:10" ht="13.15" customHeight="1" thickTop="1" thickBot="1">
      <c r="A138" s="25">
        <v>1</v>
      </c>
    </row>
    <row r="139" spans="1:10" ht="27.6"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5" t="s">
        <v>2</v>
      </c>
      <c r="B154" s="235"/>
      <c r="C154" s="22">
        <f>CARDS!$C$214</f>
        <v>0</v>
      </c>
      <c r="D154" s="20"/>
      <c r="E154" s="21" t="s">
        <v>16</v>
      </c>
      <c r="F154" s="231">
        <f>CARDS!$A$222</f>
        <v>0</v>
      </c>
      <c r="G154" s="231"/>
      <c r="H154" s="231"/>
      <c r="I154" s="231"/>
      <c r="J154" s="232"/>
    </row>
    <row r="155" spans="1:10" ht="13.15" customHeight="1" thickTop="1" thickBot="1">
      <c r="A155" s="25">
        <v>1</v>
      </c>
    </row>
    <row r="156" spans="1:10" ht="27.6"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5" t="s">
        <v>2</v>
      </c>
      <c r="B171" s="235"/>
      <c r="C171" s="22">
        <f>CARDS!$C$237</f>
        <v>0</v>
      </c>
      <c r="D171" s="20"/>
      <c r="E171" s="21" t="s">
        <v>16</v>
      </c>
      <c r="F171" s="231">
        <f>CARDS!$A$245</f>
        <v>0</v>
      </c>
      <c r="G171" s="231"/>
      <c r="H171" s="231"/>
      <c r="I171" s="231"/>
      <c r="J171" s="232"/>
    </row>
    <row r="172" spans="1:10" ht="13.15" customHeight="1" thickTop="1" thickBot="1">
      <c r="A172" s="25">
        <v>1</v>
      </c>
    </row>
    <row r="173" spans="1:10" ht="27.6"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5" t="s">
        <v>2</v>
      </c>
      <c r="B188" s="235"/>
      <c r="C188" s="22">
        <f>CARDS!$C$260</f>
        <v>0</v>
      </c>
      <c r="D188" s="20"/>
      <c r="E188" s="21" t="s">
        <v>16</v>
      </c>
      <c r="F188" s="231">
        <f>CARDS!$A$268</f>
        <v>0</v>
      </c>
      <c r="G188" s="231"/>
      <c r="H188" s="231"/>
      <c r="I188" s="231"/>
      <c r="J188" s="232"/>
    </row>
    <row r="189" spans="1:10" ht="13.15" customHeight="1" thickTop="1" thickBot="1">
      <c r="A189" s="25">
        <v>1</v>
      </c>
    </row>
    <row r="190" spans="1:10" ht="27.6"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5" t="s">
        <v>2</v>
      </c>
      <c r="B205" s="235"/>
      <c r="C205" s="22">
        <f>CARDS!$C$283</f>
        <v>0</v>
      </c>
      <c r="D205" s="20"/>
      <c r="E205" s="21" t="s">
        <v>16</v>
      </c>
      <c r="F205" s="231">
        <f>CARDS!$A$291</f>
        <v>0</v>
      </c>
      <c r="G205" s="231"/>
      <c r="H205" s="231"/>
      <c r="I205" s="231"/>
      <c r="J205" s="232"/>
    </row>
    <row r="206" spans="1:10" ht="13.15" customHeight="1" thickTop="1" thickBot="1">
      <c r="A206" s="25">
        <v>1</v>
      </c>
    </row>
    <row r="207" spans="1:10" ht="27.6"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5" t="s">
        <v>2</v>
      </c>
      <c r="B222" s="235"/>
      <c r="C222" s="22">
        <f>CARDS!$C$306</f>
        <v>0</v>
      </c>
      <c r="D222" s="20"/>
      <c r="E222" s="21" t="s">
        <v>16</v>
      </c>
      <c r="F222" s="231">
        <f>CARDS!$A$314</f>
        <v>0</v>
      </c>
      <c r="G222" s="231"/>
      <c r="H222" s="231"/>
      <c r="I222" s="231"/>
      <c r="J222" s="232"/>
    </row>
    <row r="223" spans="1:10" ht="13.15" customHeight="1" thickTop="1" thickBot="1">
      <c r="A223" s="25">
        <v>1</v>
      </c>
    </row>
    <row r="224" spans="1:10" ht="27.6"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5" t="s">
        <v>2</v>
      </c>
      <c r="B239" s="235"/>
      <c r="C239" s="22">
        <f>CARDS!$C$329</f>
        <v>0</v>
      </c>
      <c r="D239" s="20"/>
      <c r="E239" s="21" t="s">
        <v>16</v>
      </c>
      <c r="F239" s="231">
        <f>CARDS!$A$337</f>
        <v>0</v>
      </c>
      <c r="G239" s="231"/>
      <c r="H239" s="231"/>
      <c r="I239" s="231"/>
      <c r="J239" s="232"/>
    </row>
    <row r="240" spans="1:10" ht="13.15" customHeight="1" thickTop="1" thickBot="1">
      <c r="A240" s="25">
        <v>1</v>
      </c>
    </row>
    <row r="241" spans="1:10" ht="27.6"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5" t="s">
        <v>2</v>
      </c>
      <c r="B256" s="235"/>
      <c r="C256" s="22">
        <f>CARDS!$C$352</f>
        <v>0</v>
      </c>
      <c r="D256" s="20"/>
      <c r="E256" s="21" t="s">
        <v>16</v>
      </c>
      <c r="F256" s="231">
        <f>CARDS!$A$360</f>
        <v>0</v>
      </c>
      <c r="G256" s="231"/>
      <c r="H256" s="231"/>
      <c r="I256" s="231"/>
      <c r="J256" s="232"/>
    </row>
    <row r="257" spans="1:10" ht="13.15" customHeight="1" thickTop="1" thickBot="1">
      <c r="A257" s="25">
        <v>1</v>
      </c>
    </row>
    <row r="258" spans="1:10" ht="27.6"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0" t="s">
        <v>2</v>
      </c>
      <c r="B273" s="230"/>
      <c r="C273" s="22">
        <f>CARDS!$C$375</f>
        <v>0</v>
      </c>
      <c r="D273" s="20"/>
      <c r="E273" s="21" t="s">
        <v>16</v>
      </c>
      <c r="F273" s="231">
        <f>CARDS!$A$383</f>
        <v>0</v>
      </c>
      <c r="G273" s="231"/>
      <c r="H273" s="231"/>
      <c r="I273" s="231"/>
      <c r="J273" s="232"/>
    </row>
    <row r="274" spans="1:10" ht="13.15" customHeight="1" thickTop="1" thickBot="1">
      <c r="A274" s="25">
        <v>1</v>
      </c>
    </row>
    <row r="275" spans="1:10" ht="27.6"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0" t="s">
        <v>2</v>
      </c>
      <c r="B290" s="230"/>
      <c r="C290" s="22">
        <f>CARDS!$C$398</f>
        <v>0</v>
      </c>
      <c r="D290" s="20"/>
      <c r="E290" s="21" t="s">
        <v>16</v>
      </c>
      <c r="F290" s="231">
        <f>CARDS!$A$406</f>
        <v>0</v>
      </c>
      <c r="G290" s="231"/>
      <c r="H290" s="231"/>
      <c r="I290" s="231"/>
      <c r="J290" s="232"/>
    </row>
    <row r="291" spans="1:10" ht="13.15" customHeight="1" thickTop="1" thickBot="1">
      <c r="A291" s="25">
        <v>1</v>
      </c>
    </row>
    <row r="292" spans="1:10" ht="27.6"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0" t="s">
        <v>2</v>
      </c>
      <c r="B307" s="230"/>
      <c r="C307" s="22">
        <f>CARDS!$C$421</f>
        <v>0</v>
      </c>
      <c r="D307" s="20"/>
      <c r="E307" s="21" t="s">
        <v>16</v>
      </c>
      <c r="F307" s="231">
        <f>CARDS!$A$429</f>
        <v>0</v>
      </c>
      <c r="G307" s="231"/>
      <c r="H307" s="231"/>
      <c r="I307" s="231"/>
      <c r="J307" s="232"/>
    </row>
    <row r="308" spans="1:10" ht="13.15" customHeight="1" thickTop="1" thickBot="1">
      <c r="A308" s="25">
        <v>1</v>
      </c>
    </row>
    <row r="309" spans="1:10" ht="27.6"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0" t="s">
        <v>2</v>
      </c>
      <c r="B324" s="230"/>
      <c r="C324" s="22">
        <f>CARDS!$C$444</f>
        <v>0</v>
      </c>
      <c r="D324" s="20"/>
      <c r="E324" s="21" t="s">
        <v>16</v>
      </c>
      <c r="F324" s="231">
        <f>CARDS!$A$452</f>
        <v>0</v>
      </c>
      <c r="G324" s="231"/>
      <c r="H324" s="231"/>
      <c r="I324" s="231"/>
      <c r="J324" s="232"/>
    </row>
    <row r="325" spans="1:10" ht="13.15" customHeight="1" thickTop="1" thickBot="1">
      <c r="A325" s="25">
        <v>1</v>
      </c>
    </row>
    <row r="326" spans="1:10" ht="27.6"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0" t="s">
        <v>2</v>
      </c>
      <c r="B341" s="230"/>
      <c r="C341" s="22">
        <f>CARDS!$C$467</f>
        <v>0</v>
      </c>
      <c r="D341" s="20"/>
      <c r="E341" s="21" t="s">
        <v>16</v>
      </c>
      <c r="F341" s="231">
        <f>CARDS!$A$475</f>
        <v>0</v>
      </c>
      <c r="G341" s="231"/>
      <c r="H341" s="231"/>
      <c r="I341" s="231"/>
      <c r="J341" s="232"/>
    </row>
    <row r="342" spans="1:10" ht="13.15" customHeight="1" thickTop="1" thickBot="1">
      <c r="A342" s="25">
        <v>1</v>
      </c>
    </row>
    <row r="343" spans="1:10" ht="27.6"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0" t="s">
        <v>2</v>
      </c>
      <c r="B358" s="230"/>
      <c r="C358" s="22">
        <f>CARDS!$C$490</f>
        <v>0</v>
      </c>
      <c r="D358" s="20"/>
      <c r="E358" s="21" t="s">
        <v>16</v>
      </c>
      <c r="F358" s="231">
        <f>CARDS!$A$498</f>
        <v>0</v>
      </c>
      <c r="G358" s="231"/>
      <c r="H358" s="231"/>
      <c r="I358" s="231"/>
      <c r="J358" s="232"/>
    </row>
    <row r="359" spans="1:10" ht="13.15" customHeight="1" thickTop="1" thickBot="1">
      <c r="A359" s="25">
        <v>1</v>
      </c>
    </row>
    <row r="360" spans="1:10" ht="27.6"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0" t="s">
        <v>2</v>
      </c>
      <c r="B375" s="230"/>
      <c r="C375" s="22">
        <f>CARDS!$C$513</f>
        <v>0</v>
      </c>
      <c r="D375" s="20"/>
      <c r="E375" s="21" t="s">
        <v>16</v>
      </c>
      <c r="F375" s="231">
        <f>CARDS!$A$521</f>
        <v>0</v>
      </c>
      <c r="G375" s="231"/>
      <c r="H375" s="231"/>
      <c r="I375" s="231"/>
      <c r="J375" s="232"/>
    </row>
    <row r="376" spans="1:10" ht="13.15" customHeight="1" thickTop="1" thickBot="1">
      <c r="A376" s="25">
        <v>1</v>
      </c>
    </row>
    <row r="377" spans="1:10" ht="27.6"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0" t="s">
        <v>2</v>
      </c>
      <c r="B392" s="230"/>
      <c r="C392" s="22">
        <f>CARDS!$C$536</f>
        <v>0</v>
      </c>
      <c r="D392" s="20"/>
      <c r="E392" s="21" t="s">
        <v>16</v>
      </c>
      <c r="F392" s="231">
        <f>CARDS!$A$544</f>
        <v>0</v>
      </c>
      <c r="G392" s="231"/>
      <c r="H392" s="231"/>
      <c r="I392" s="231"/>
      <c r="J392" s="232"/>
    </row>
    <row r="393" spans="1:10" ht="13.15" customHeight="1" thickTop="1" thickBot="1">
      <c r="A393" s="25">
        <v>1</v>
      </c>
    </row>
    <row r="394" spans="1:10" ht="27.6"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0" t="s">
        <v>2</v>
      </c>
      <c r="B409" s="230"/>
      <c r="C409" s="22">
        <f>CARDS!$C$559</f>
        <v>0</v>
      </c>
      <c r="D409" s="20"/>
      <c r="E409" s="21" t="s">
        <v>16</v>
      </c>
      <c r="F409" s="231">
        <f>CARDS!$A$567</f>
        <v>0</v>
      </c>
      <c r="G409" s="231"/>
      <c r="H409" s="231"/>
      <c r="I409" s="231"/>
      <c r="J409" s="232"/>
    </row>
    <row r="410" spans="1:10" ht="13.15" customHeight="1" thickTop="1" thickBot="1">
      <c r="A410" s="25">
        <v>1</v>
      </c>
    </row>
    <row r="411" spans="1:10" ht="27.6"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0" t="s">
        <v>2</v>
      </c>
      <c r="B426" s="230"/>
      <c r="C426" s="22">
        <f>CARDS!$C$582</f>
        <v>0</v>
      </c>
      <c r="D426" s="20"/>
      <c r="E426" s="21" t="s">
        <v>16</v>
      </c>
      <c r="F426" s="231">
        <f>CARDS!$A$590</f>
        <v>0</v>
      </c>
      <c r="G426" s="231"/>
      <c r="H426" s="231"/>
      <c r="I426" s="231"/>
      <c r="J426" s="232"/>
    </row>
    <row r="427" spans="1:10" ht="13.15" customHeight="1" thickTop="1" thickBot="1">
      <c r="A427" s="25">
        <v>1</v>
      </c>
    </row>
    <row r="428" spans="1:10" ht="27.6"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0" t="s">
        <v>2</v>
      </c>
      <c r="B443" s="230"/>
      <c r="C443" s="22">
        <f>CARDS!$C$605</f>
        <v>0</v>
      </c>
      <c r="D443" s="20"/>
      <c r="E443" s="21" t="s">
        <v>16</v>
      </c>
      <c r="F443" s="231">
        <f>CARDS!$A$613</f>
        <v>0</v>
      </c>
      <c r="G443" s="231"/>
      <c r="H443" s="231"/>
      <c r="I443" s="231"/>
      <c r="J443" s="232"/>
    </row>
    <row r="444" spans="1:10" ht="13.15" customHeight="1" thickTop="1" thickBot="1">
      <c r="A444" s="25">
        <v>1</v>
      </c>
    </row>
    <row r="445" spans="1:10" ht="27.6"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0" t="s">
        <v>2</v>
      </c>
      <c r="B460" s="230"/>
      <c r="C460" s="22">
        <f>CARDS!$C$628</f>
        <v>0</v>
      </c>
      <c r="D460" s="20"/>
      <c r="E460" s="21" t="s">
        <v>16</v>
      </c>
      <c r="F460" s="231">
        <f>CARDS!$A$636</f>
        <v>0</v>
      </c>
      <c r="G460" s="231"/>
      <c r="H460" s="231"/>
      <c r="I460" s="231"/>
      <c r="J460" s="232"/>
    </row>
    <row r="461" spans="1:10" ht="13.15" customHeight="1" thickTop="1" thickBot="1">
      <c r="A461" s="25">
        <v>1</v>
      </c>
    </row>
    <row r="462" spans="1:10" ht="27.6"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0" t="s">
        <v>2</v>
      </c>
      <c r="B477" s="230"/>
      <c r="C477" s="22"/>
      <c r="D477" s="20"/>
      <c r="E477" s="21" t="s">
        <v>16</v>
      </c>
      <c r="F477" s="231"/>
      <c r="G477" s="231"/>
      <c r="H477" s="231"/>
      <c r="I477" s="231"/>
      <c r="J477" s="232"/>
    </row>
    <row r="478" spans="1:10" ht="13.15" customHeight="1" thickTop="1" thickBot="1">
      <c r="A478" s="25">
        <v>1</v>
      </c>
    </row>
    <row r="479" spans="1:10" ht="27.6"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5" t="s">
        <v>2</v>
      </c>
      <c r="B1" s="235"/>
      <c r="C1" s="22">
        <f>'CARDS 2'!$C$7</f>
        <v>0</v>
      </c>
      <c r="D1" s="20"/>
      <c r="E1" s="21" t="s">
        <v>16</v>
      </c>
      <c r="F1" s="231">
        <f>'CARDS 2'!$A$15</f>
        <v>0</v>
      </c>
      <c r="G1" s="231"/>
      <c r="H1" s="231"/>
      <c r="I1" s="231"/>
      <c r="J1" s="232"/>
    </row>
    <row r="2" spans="1:10" ht="13.15" customHeight="1" thickTop="1" thickBot="1">
      <c r="A2" s="25">
        <v>2</v>
      </c>
    </row>
    <row r="3" spans="1:10" ht="27.6"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5" t="s">
        <v>2</v>
      </c>
      <c r="B18" s="235"/>
      <c r="C18" s="22">
        <f>'CARDS 2'!$C$30</f>
        <v>0</v>
      </c>
      <c r="D18" s="20"/>
      <c r="E18" s="21" t="s">
        <v>16</v>
      </c>
      <c r="F18" s="231">
        <f>'CARDS 2'!$A$38</f>
        <v>0</v>
      </c>
      <c r="G18" s="231"/>
      <c r="H18" s="231"/>
      <c r="I18" s="231"/>
      <c r="J18" s="232"/>
    </row>
    <row r="19" spans="1:10" ht="13.15" customHeight="1" thickTop="1" thickBot="1">
      <c r="A19" s="25">
        <v>2</v>
      </c>
    </row>
    <row r="20" spans="1:10" ht="27.6"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5" t="s">
        <v>2</v>
      </c>
      <c r="B35" s="235"/>
      <c r="C35" s="22">
        <f>'CARDS 2'!$C$53</f>
        <v>0</v>
      </c>
      <c r="D35" s="20"/>
      <c r="E35" s="21" t="s">
        <v>16</v>
      </c>
      <c r="F35" s="231">
        <f>'CARDS 2'!$A$61</f>
        <v>0</v>
      </c>
      <c r="G35" s="231"/>
      <c r="H35" s="231"/>
      <c r="I35" s="231"/>
      <c r="J35" s="232"/>
    </row>
    <row r="36" spans="1:10" ht="13.15" customHeight="1" thickTop="1" thickBot="1">
      <c r="A36" s="25">
        <v>2</v>
      </c>
    </row>
    <row r="37" spans="1:10" ht="27.6"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5" t="s">
        <v>2</v>
      </c>
      <c r="B52" s="235"/>
      <c r="C52" s="22">
        <f>'CARDS 2'!$C$76</f>
        <v>0</v>
      </c>
      <c r="D52" s="20"/>
      <c r="E52" s="21" t="s">
        <v>16</v>
      </c>
      <c r="F52" s="231">
        <f>'CARDS 2'!$A$84</f>
        <v>0</v>
      </c>
      <c r="G52" s="231"/>
      <c r="H52" s="231"/>
      <c r="I52" s="231"/>
      <c r="J52" s="232"/>
    </row>
    <row r="53" spans="1:10" ht="13.15" customHeight="1" thickTop="1" thickBot="1">
      <c r="A53" s="25">
        <v>2</v>
      </c>
    </row>
    <row r="54" spans="1:10" ht="27.6"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5" t="s">
        <v>2</v>
      </c>
      <c r="B69" s="235"/>
      <c r="C69" s="22">
        <f>'CARDS 2'!$C$99</f>
        <v>0</v>
      </c>
      <c r="D69" s="20"/>
      <c r="E69" s="21" t="s">
        <v>16</v>
      </c>
      <c r="F69" s="231">
        <f>'CARDS 2'!$A$107</f>
        <v>0</v>
      </c>
      <c r="G69" s="231"/>
      <c r="H69" s="231"/>
      <c r="I69" s="231"/>
      <c r="J69" s="232"/>
    </row>
    <row r="70" spans="1:10" ht="13.15" customHeight="1" thickTop="1" thickBot="1">
      <c r="A70" s="25">
        <v>2</v>
      </c>
    </row>
    <row r="71" spans="1:10" ht="27.6"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5" t="s">
        <v>2</v>
      </c>
      <c r="B86" s="235"/>
      <c r="C86" s="22">
        <f>'CARDS 2'!$C$122</f>
        <v>0</v>
      </c>
      <c r="D86" s="20"/>
      <c r="E86" s="21" t="s">
        <v>16</v>
      </c>
      <c r="F86" s="231">
        <f>'CARDS 2'!$A$130</f>
        <v>0</v>
      </c>
      <c r="G86" s="231"/>
      <c r="H86" s="231"/>
      <c r="I86" s="231"/>
      <c r="J86" s="232"/>
    </row>
    <row r="87" spans="1:10" ht="13.15" customHeight="1" thickTop="1" thickBot="1">
      <c r="A87" s="25">
        <v>2</v>
      </c>
    </row>
    <row r="88" spans="1:10" ht="27.6"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5" t="s">
        <v>2</v>
      </c>
      <c r="B103" s="235"/>
      <c r="C103" s="22">
        <f>'CARDS 2'!$C$145</f>
        <v>0</v>
      </c>
      <c r="D103" s="20"/>
      <c r="E103" s="21" t="s">
        <v>16</v>
      </c>
      <c r="F103" s="231">
        <f>'CARDS 2'!$A$153</f>
        <v>0</v>
      </c>
      <c r="G103" s="231"/>
      <c r="H103" s="231"/>
      <c r="I103" s="231"/>
      <c r="J103" s="232"/>
    </row>
    <row r="104" spans="1:10" ht="13.15" customHeight="1" thickTop="1" thickBot="1">
      <c r="A104" s="25">
        <v>2</v>
      </c>
    </row>
    <row r="105" spans="1:10" ht="27.6"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5" t="s">
        <v>2</v>
      </c>
      <c r="B120" s="235"/>
      <c r="C120" s="22">
        <f>'CARDS 2'!$C$168</f>
        <v>0</v>
      </c>
      <c r="D120" s="20"/>
      <c r="E120" s="21" t="s">
        <v>16</v>
      </c>
      <c r="F120" s="231">
        <f>'CARDS 2'!$A$176</f>
        <v>0</v>
      </c>
      <c r="G120" s="231"/>
      <c r="H120" s="231"/>
      <c r="I120" s="231"/>
      <c r="J120" s="232"/>
    </row>
    <row r="121" spans="1:10" ht="13.15" customHeight="1" thickTop="1" thickBot="1">
      <c r="A121" s="25">
        <v>2</v>
      </c>
    </row>
    <row r="122" spans="1:10" ht="27.6"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5" t="s">
        <v>2</v>
      </c>
      <c r="B137" s="235"/>
      <c r="C137" s="22">
        <f>'CARDS 2'!$C$191</f>
        <v>0</v>
      </c>
      <c r="D137" s="20"/>
      <c r="E137" s="21" t="s">
        <v>16</v>
      </c>
      <c r="F137" s="231">
        <f>'CARDS 2'!$A$199</f>
        <v>0</v>
      </c>
      <c r="G137" s="231"/>
      <c r="H137" s="231"/>
      <c r="I137" s="231"/>
      <c r="J137" s="232"/>
    </row>
    <row r="138" spans="1:10" ht="13.15" customHeight="1" thickTop="1" thickBot="1">
      <c r="A138" s="25">
        <v>2</v>
      </c>
    </row>
    <row r="139" spans="1:10" ht="27.6"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5" t="s">
        <v>2</v>
      </c>
      <c r="B154" s="235"/>
      <c r="C154" s="22">
        <f>'CARDS 2'!$C$214</f>
        <v>0</v>
      </c>
      <c r="D154" s="20"/>
      <c r="E154" s="21" t="s">
        <v>16</v>
      </c>
      <c r="F154" s="231">
        <f>'CARDS 2'!$A$222</f>
        <v>0</v>
      </c>
      <c r="G154" s="231"/>
      <c r="H154" s="231"/>
      <c r="I154" s="231"/>
      <c r="J154" s="232"/>
    </row>
    <row r="155" spans="1:10" ht="13.15" customHeight="1" thickTop="1" thickBot="1">
      <c r="A155" s="25">
        <v>2</v>
      </c>
    </row>
    <row r="156" spans="1:10" ht="27.6"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5" t="s">
        <v>2</v>
      </c>
      <c r="B171" s="235"/>
      <c r="C171" s="22">
        <f>'CARDS 2'!$C$237</f>
        <v>0</v>
      </c>
      <c r="D171" s="20"/>
      <c r="E171" s="21" t="s">
        <v>16</v>
      </c>
      <c r="F171" s="231">
        <f>'CARDS 2'!$A$245</f>
        <v>0</v>
      </c>
      <c r="G171" s="231"/>
      <c r="H171" s="231"/>
      <c r="I171" s="231"/>
      <c r="J171" s="232"/>
    </row>
    <row r="172" spans="1:10" ht="13.15" customHeight="1" thickTop="1" thickBot="1">
      <c r="A172" s="25">
        <v>2</v>
      </c>
    </row>
    <row r="173" spans="1:10" ht="27.6"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5" t="s">
        <v>2</v>
      </c>
      <c r="B188" s="235"/>
      <c r="C188" s="22">
        <f>'CARDS 2'!$C$260</f>
        <v>0</v>
      </c>
      <c r="D188" s="20"/>
      <c r="E188" s="21" t="s">
        <v>16</v>
      </c>
      <c r="F188" s="231">
        <f>'CARDS 2'!$A$268</f>
        <v>0</v>
      </c>
      <c r="G188" s="231"/>
      <c r="H188" s="231"/>
      <c r="I188" s="231"/>
      <c r="J188" s="232"/>
    </row>
    <row r="189" spans="1:10" ht="13.15" customHeight="1" thickTop="1" thickBot="1">
      <c r="A189" s="25">
        <v>2</v>
      </c>
    </row>
    <row r="190" spans="1:10" ht="27.6"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5" t="s">
        <v>2</v>
      </c>
      <c r="B205" s="235"/>
      <c r="C205" s="22">
        <f>'CARDS 2'!$C$283</f>
        <v>0</v>
      </c>
      <c r="D205" s="20"/>
      <c r="E205" s="21" t="s">
        <v>16</v>
      </c>
      <c r="F205" s="231">
        <f>'CARDS 2'!$A$291</f>
        <v>0</v>
      </c>
      <c r="G205" s="231"/>
      <c r="H205" s="231"/>
      <c r="I205" s="231"/>
      <c r="J205" s="232"/>
    </row>
    <row r="206" spans="1:10" ht="13.15" customHeight="1" thickTop="1" thickBot="1">
      <c r="A206" s="25">
        <v>2</v>
      </c>
    </row>
    <row r="207" spans="1:10" ht="27.6"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5" t="s">
        <v>2</v>
      </c>
      <c r="B222" s="235"/>
      <c r="C222" s="22">
        <f>'CARDS 2'!$C$306</f>
        <v>0</v>
      </c>
      <c r="D222" s="20"/>
      <c r="E222" s="21" t="s">
        <v>16</v>
      </c>
      <c r="F222" s="231">
        <f>'CARDS 2'!$A$314</f>
        <v>0</v>
      </c>
      <c r="G222" s="231"/>
      <c r="H222" s="231"/>
      <c r="I222" s="231"/>
      <c r="J222" s="232"/>
    </row>
    <row r="223" spans="1:10" ht="13.15" customHeight="1" thickTop="1" thickBot="1">
      <c r="A223" s="25">
        <v>2</v>
      </c>
    </row>
    <row r="224" spans="1:10" ht="27.6"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5" t="s">
        <v>2</v>
      </c>
      <c r="B239" s="235"/>
      <c r="C239" s="22">
        <f>'CARDS 2'!$C$329</f>
        <v>0</v>
      </c>
      <c r="D239" s="20"/>
      <c r="E239" s="21" t="s">
        <v>16</v>
      </c>
      <c r="F239" s="231">
        <f>'CARDS 2'!$A$337</f>
        <v>0</v>
      </c>
      <c r="G239" s="231"/>
      <c r="H239" s="231"/>
      <c r="I239" s="231"/>
      <c r="J239" s="232"/>
    </row>
    <row r="240" spans="1:10" ht="13.15" customHeight="1" thickTop="1" thickBot="1">
      <c r="A240" s="25">
        <v>2</v>
      </c>
    </row>
    <row r="241" spans="1:10" ht="27.6"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5" t="s">
        <v>2</v>
      </c>
      <c r="B256" s="235"/>
      <c r="C256" s="22">
        <f>'CARDS 2'!$C$352</f>
        <v>0</v>
      </c>
      <c r="D256" s="20"/>
      <c r="E256" s="21" t="s">
        <v>16</v>
      </c>
      <c r="F256" s="231">
        <f>'CARDS 2'!$A$360</f>
        <v>0</v>
      </c>
      <c r="G256" s="231"/>
      <c r="H256" s="231"/>
      <c r="I256" s="231"/>
      <c r="J256" s="232"/>
    </row>
    <row r="257" spans="1:10" ht="13.15" customHeight="1" thickTop="1" thickBot="1">
      <c r="A257" s="25">
        <v>2</v>
      </c>
    </row>
    <row r="258" spans="1:10" ht="27.6"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5" t="s">
        <v>2</v>
      </c>
      <c r="B273" s="235"/>
      <c r="C273" s="22">
        <f>'CARDS 2'!$C$375</f>
        <v>0</v>
      </c>
      <c r="D273" s="20"/>
      <c r="E273" s="21" t="s">
        <v>16</v>
      </c>
      <c r="F273" s="231">
        <f>'CARDS 2'!$A$383</f>
        <v>0</v>
      </c>
      <c r="G273" s="231"/>
      <c r="H273" s="231"/>
      <c r="I273" s="231"/>
      <c r="J273" s="232"/>
    </row>
    <row r="274" spans="1:10" ht="13.15" customHeight="1" thickTop="1" thickBot="1">
      <c r="A274" s="25">
        <v>2</v>
      </c>
    </row>
    <row r="275" spans="1:10" ht="27.6"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5" t="s">
        <v>2</v>
      </c>
      <c r="B290" s="235"/>
      <c r="C290" s="22">
        <f>'CARDS 2'!$C$398</f>
        <v>0</v>
      </c>
      <c r="D290" s="20"/>
      <c r="E290" s="21" t="s">
        <v>16</v>
      </c>
      <c r="F290" s="231">
        <f>'CARDS 2'!$A$406</f>
        <v>0</v>
      </c>
      <c r="G290" s="231"/>
      <c r="H290" s="231"/>
      <c r="I290" s="231"/>
      <c r="J290" s="232"/>
    </row>
    <row r="291" spans="1:10" ht="13.15" customHeight="1" thickTop="1" thickBot="1">
      <c r="A291" s="25">
        <v>2</v>
      </c>
    </row>
    <row r="292" spans="1:10" ht="27.6"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5" t="s">
        <v>2</v>
      </c>
      <c r="B307" s="235"/>
      <c r="C307" s="22">
        <f>'CARDS 2'!$C$421</f>
        <v>0</v>
      </c>
      <c r="D307" s="20"/>
      <c r="E307" s="21" t="s">
        <v>16</v>
      </c>
      <c r="F307" s="231">
        <f>'CARDS 2'!$A$429</f>
        <v>0</v>
      </c>
      <c r="G307" s="231"/>
      <c r="H307" s="231"/>
      <c r="I307" s="231"/>
      <c r="J307" s="232"/>
    </row>
    <row r="308" spans="1:10" ht="13.15" customHeight="1" thickTop="1" thickBot="1">
      <c r="A308" s="25">
        <v>2</v>
      </c>
    </row>
    <row r="309" spans="1:10" ht="27.6"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5" t="s">
        <v>2</v>
      </c>
      <c r="B324" s="235"/>
      <c r="C324" s="22">
        <f>'CARDS 2'!$C$444</f>
        <v>0</v>
      </c>
      <c r="D324" s="20"/>
      <c r="E324" s="21" t="s">
        <v>16</v>
      </c>
      <c r="F324" s="231">
        <f>'CARDS 2'!$A$452</f>
        <v>0</v>
      </c>
      <c r="G324" s="231"/>
      <c r="H324" s="231"/>
      <c r="I324" s="231"/>
      <c r="J324" s="232"/>
    </row>
    <row r="325" spans="1:10" ht="13.15" customHeight="1" thickTop="1" thickBot="1">
      <c r="A325" s="25">
        <v>2</v>
      </c>
    </row>
    <row r="326" spans="1:10" ht="27.6"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5" t="s">
        <v>2</v>
      </c>
      <c r="B341" s="235"/>
      <c r="C341" s="22">
        <f>'CARDS 2'!$C$467</f>
        <v>0</v>
      </c>
      <c r="D341" s="20"/>
      <c r="E341" s="21" t="s">
        <v>16</v>
      </c>
      <c r="F341" s="231">
        <f>'CARDS 2'!$A$475</f>
        <v>0</v>
      </c>
      <c r="G341" s="231"/>
      <c r="H341" s="231"/>
      <c r="I341" s="231"/>
      <c r="J341" s="232"/>
    </row>
    <row r="342" spans="1:10" ht="13.15" customHeight="1" thickTop="1" thickBot="1">
      <c r="A342" s="25">
        <v>2</v>
      </c>
    </row>
    <row r="343" spans="1:10" ht="27.6"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5" t="s">
        <v>2</v>
      </c>
      <c r="B358" s="235"/>
      <c r="C358" s="22">
        <f>'CARDS 2'!$C$490</f>
        <v>0</v>
      </c>
      <c r="D358" s="20"/>
      <c r="E358" s="21" t="s">
        <v>16</v>
      </c>
      <c r="F358" s="231">
        <f>'CARDS 2'!$A$498</f>
        <v>0</v>
      </c>
      <c r="G358" s="231"/>
      <c r="H358" s="231"/>
      <c r="I358" s="231"/>
      <c r="J358" s="232"/>
    </row>
    <row r="359" spans="1:10" ht="13.15" customHeight="1" thickTop="1" thickBot="1">
      <c r="A359" s="25">
        <v>2</v>
      </c>
    </row>
    <row r="360" spans="1:10" ht="27.6"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5" t="s">
        <v>2</v>
      </c>
      <c r="B375" s="235"/>
      <c r="C375" s="22">
        <f>'CARDS 2'!$C$513</f>
        <v>0</v>
      </c>
      <c r="D375" s="20"/>
      <c r="E375" s="21" t="s">
        <v>16</v>
      </c>
      <c r="F375" s="231">
        <f>'CARDS 2'!$A$521</f>
        <v>0</v>
      </c>
      <c r="G375" s="231"/>
      <c r="H375" s="231"/>
      <c r="I375" s="231"/>
      <c r="J375" s="232"/>
    </row>
    <row r="376" spans="1:10" ht="13.15" customHeight="1" thickTop="1" thickBot="1">
      <c r="A376" s="25">
        <v>2</v>
      </c>
    </row>
    <row r="377" spans="1:10" ht="27.6"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5" t="s">
        <v>2</v>
      </c>
      <c r="B392" s="235"/>
      <c r="C392" s="22">
        <f>'CARDS 2'!$C$536</f>
        <v>0</v>
      </c>
      <c r="D392" s="20"/>
      <c r="E392" s="21" t="s">
        <v>16</v>
      </c>
      <c r="F392" s="231">
        <f>'CARDS 2'!$A$544</f>
        <v>0</v>
      </c>
      <c r="G392" s="231"/>
      <c r="H392" s="231"/>
      <c r="I392" s="231"/>
      <c r="J392" s="232"/>
    </row>
    <row r="393" spans="1:10" ht="13.15" customHeight="1" thickTop="1" thickBot="1">
      <c r="A393" s="25">
        <v>2</v>
      </c>
    </row>
    <row r="394" spans="1:10" ht="27.6"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5" t="s">
        <v>2</v>
      </c>
      <c r="B409" s="235"/>
      <c r="C409" s="22">
        <f>'CARDS 2'!$C$559</f>
        <v>0</v>
      </c>
      <c r="D409" s="20"/>
      <c r="E409" s="21" t="s">
        <v>16</v>
      </c>
      <c r="F409" s="231">
        <f>'CARDS 2'!$A$567</f>
        <v>0</v>
      </c>
      <c r="G409" s="231"/>
      <c r="H409" s="231"/>
      <c r="I409" s="231"/>
      <c r="J409" s="232"/>
    </row>
    <row r="410" spans="1:10" ht="13.15" customHeight="1" thickTop="1" thickBot="1">
      <c r="A410" s="25">
        <v>2</v>
      </c>
    </row>
    <row r="411" spans="1:10" ht="27.6"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5" t="s">
        <v>2</v>
      </c>
      <c r="B426" s="235"/>
      <c r="C426" s="22">
        <f>'CARDS 2'!$C$582</f>
        <v>0</v>
      </c>
      <c r="D426" s="20"/>
      <c r="E426" s="21" t="s">
        <v>16</v>
      </c>
      <c r="F426" s="231">
        <f>'CARDS 2'!$A$590</f>
        <v>0</v>
      </c>
      <c r="G426" s="231"/>
      <c r="H426" s="231"/>
      <c r="I426" s="231"/>
      <c r="J426" s="232"/>
    </row>
    <row r="427" spans="1:10" ht="13.15" customHeight="1" thickTop="1" thickBot="1">
      <c r="A427" s="25">
        <v>2</v>
      </c>
    </row>
    <row r="428" spans="1:10" ht="27.6"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5" t="s">
        <v>2</v>
      </c>
      <c r="B443" s="235"/>
      <c r="C443" s="22">
        <f>'CARDS 2'!$C$605</f>
        <v>0</v>
      </c>
      <c r="D443" s="20"/>
      <c r="E443" s="21" t="s">
        <v>16</v>
      </c>
      <c r="F443" s="231">
        <f>'CARDS 2'!$A$613</f>
        <v>0</v>
      </c>
      <c r="G443" s="231"/>
      <c r="H443" s="231"/>
      <c r="I443" s="231"/>
      <c r="J443" s="232"/>
    </row>
    <row r="444" spans="1:10" ht="13.15" customHeight="1" thickTop="1" thickBot="1">
      <c r="A444" s="25">
        <v>2</v>
      </c>
    </row>
    <row r="445" spans="1:10" ht="27.6"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5" t="s">
        <v>2</v>
      </c>
      <c r="B460" s="235"/>
      <c r="C460" s="22">
        <f>'CARDS 2'!$C$628</f>
        <v>0</v>
      </c>
      <c r="D460" s="20"/>
      <c r="E460" s="21" t="s">
        <v>16</v>
      </c>
      <c r="F460" s="231">
        <f>'CARDS 2'!$A$636</f>
        <v>0</v>
      </c>
      <c r="G460" s="231"/>
      <c r="H460" s="231"/>
      <c r="I460" s="231"/>
      <c r="J460" s="232"/>
    </row>
    <row r="461" spans="1:10" ht="13.15" customHeight="1" thickTop="1" thickBot="1">
      <c r="A461" s="25">
        <v>2</v>
      </c>
    </row>
    <row r="462" spans="1:10" ht="27.6"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5" t="s">
        <v>2</v>
      </c>
      <c r="B477" s="235"/>
      <c r="C477" s="22"/>
      <c r="D477" s="20"/>
      <c r="E477" s="21" t="s">
        <v>16</v>
      </c>
      <c r="F477" s="231"/>
      <c r="G477" s="231"/>
      <c r="H477" s="231"/>
      <c r="I477" s="231"/>
      <c r="J477" s="232"/>
    </row>
    <row r="478" spans="1:10" ht="13.15" customHeight="1" thickTop="1" thickBot="1">
      <c r="A478" s="25">
        <v>2</v>
      </c>
    </row>
    <row r="479" spans="1:10" ht="27.6"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T264"/>
  <sheetViews>
    <sheetView workbookViewId="0">
      <pane ySplit="5" topLeftCell="A6" activePane="bottomLeft" state="frozen"/>
      <selection pane="bottomLeft" activeCell="E17" sqref="E17"/>
    </sheetView>
  </sheetViews>
  <sheetFormatPr defaultColWidth="8.85546875" defaultRowHeight="12"/>
  <cols>
    <col min="1" max="1" width="7.85546875" style="61" customWidth="1"/>
    <col min="2" max="5" width="17.7109375" style="61" customWidth="1"/>
    <col min="6" max="6" width="7.140625" style="61" customWidth="1"/>
    <col min="7" max="8" width="7" style="62" hidden="1" customWidth="1"/>
    <col min="9" max="12" width="14.140625" style="118" hidden="1" customWidth="1"/>
    <col min="13" max="13" width="4.7109375" style="61" customWidth="1"/>
    <col min="14" max="16384" width="8.85546875" style="61"/>
  </cols>
  <sheetData>
    <row r="1" spans="1:46">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9" customHeight="1">
      <c r="A3" s="84" t="s">
        <v>22</v>
      </c>
      <c r="B3" s="85">
        <f>COUNTA(E7:E22)</f>
        <v>11</v>
      </c>
      <c r="C3" s="127">
        <f>(B3-8)*2</f>
        <v>6</v>
      </c>
      <c r="D3" s="114"/>
      <c r="E3" s="95"/>
      <c r="F3" s="95"/>
      <c r="G3" s="133" t="s">
        <v>29</v>
      </c>
      <c r="H3" s="133"/>
      <c r="I3" s="133"/>
      <c r="J3" s="133"/>
      <c r="K3" s="133"/>
      <c r="L3" s="133"/>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6.149999999999999" customHeight="1">
      <c r="A4" s="132" t="s">
        <v>23</v>
      </c>
      <c r="B4" s="136" t="s">
        <v>37</v>
      </c>
      <c r="C4" s="136"/>
      <c r="D4" s="136"/>
      <c r="E4" s="136"/>
      <c r="F4" s="97"/>
      <c r="G4" s="132" t="s">
        <v>24</v>
      </c>
      <c r="H4" s="132" t="s">
        <v>25</v>
      </c>
      <c r="I4" s="135" t="s">
        <v>38</v>
      </c>
      <c r="J4" s="135" t="s">
        <v>39</v>
      </c>
      <c r="K4" s="135" t="s">
        <v>40</v>
      </c>
      <c r="L4" s="134" t="s">
        <v>41</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6" customHeight="1">
      <c r="A5" s="132"/>
      <c r="B5" s="115" t="s">
        <v>38</v>
      </c>
      <c r="C5" s="115" t="s">
        <v>39</v>
      </c>
      <c r="D5" s="115" t="s">
        <v>40</v>
      </c>
      <c r="E5" s="115" t="s">
        <v>41</v>
      </c>
      <c r="F5" s="97"/>
      <c r="G5" s="132"/>
      <c r="H5" s="132"/>
      <c r="I5" s="135"/>
      <c r="J5" s="135"/>
      <c r="K5" s="135"/>
      <c r="L5" s="134"/>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45" hidden="1" customHeight="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48</v>
      </c>
      <c r="C7" s="107" t="s">
        <v>49</v>
      </c>
      <c r="D7" s="107" t="s">
        <v>50</v>
      </c>
      <c r="E7" s="107" t="s">
        <v>51</v>
      </c>
      <c r="F7" s="97"/>
      <c r="G7" s="98">
        <v>1</v>
      </c>
      <c r="H7" s="98">
        <f>IF(G7&lt;=$C$3,Draw!A3,HLOOKUP($B$3,Draw!$E$2:$BQ$144,Entries!G7+1,FALSE))</f>
        <v>2</v>
      </c>
      <c r="I7" s="117" t="str">
        <f>VLOOKUP($H7,$A$6:$E22,2,FALSE)</f>
        <v>A JUDGE</v>
      </c>
      <c r="J7" s="117" t="str">
        <f>VLOOKUP($H7,$A$6:$E22,3,FALSE)</f>
        <v>S BILLS</v>
      </c>
      <c r="K7" s="117" t="str">
        <f>VLOOKUP($H7,$A$6:$E22,4,FALSE)</f>
        <v>R ROBINSON</v>
      </c>
      <c r="L7" s="117" t="str">
        <f>VLOOKUP($H7,$A$6:$E22,5,FALSE)</f>
        <v>L KEENE</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52</v>
      </c>
      <c r="C8" s="107" t="s">
        <v>53</v>
      </c>
      <c r="D8" s="107" t="s">
        <v>54</v>
      </c>
      <c r="E8" s="107" t="s">
        <v>55</v>
      </c>
      <c r="F8" s="97"/>
      <c r="G8" s="98">
        <v>2</v>
      </c>
      <c r="H8" s="98">
        <f>IF(G8&lt;=$C$3,Draw!A4,HLOOKUP($B$3,Draw!$E$2:$BQ$144,Entries!G8+1,FALSE))</f>
        <v>3</v>
      </c>
      <c r="I8" s="117" t="str">
        <f>VLOOKUP($H8,$A$6:$E22,2,FALSE)</f>
        <v>S SWAN</v>
      </c>
      <c r="J8" s="117" t="str">
        <f>VLOOKUP($H8,$A$6:$E22,3,FALSE)</f>
        <v>W WRIGHT</v>
      </c>
      <c r="K8" s="117" t="str">
        <f>VLOOKUP($H8,$A$6:$E22,4,FALSE)</f>
        <v>N JAMES</v>
      </c>
      <c r="L8" s="117" t="str">
        <f>VLOOKUP($H8,$A$6:$E22,5,FALSE)</f>
        <v>R JOHNSTON</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56</v>
      </c>
      <c r="C9" s="107" t="s">
        <v>57</v>
      </c>
      <c r="D9" s="107" t="s">
        <v>58</v>
      </c>
      <c r="E9" s="107" t="s">
        <v>59</v>
      </c>
      <c r="F9" s="97"/>
      <c r="G9" s="98">
        <v>3</v>
      </c>
      <c r="H9" s="98">
        <f>IF(G9&lt;=$C$3,Draw!A5,HLOOKUP($B$3,Draw!$E$2:$BQ$144,Entries!G9+1,FALSE))</f>
        <v>4</v>
      </c>
      <c r="I9" s="117" t="str">
        <f>VLOOKUP($H9,$A$6:$E22,2,FALSE)</f>
        <v>J FAULDER</v>
      </c>
      <c r="J9" s="117" t="str">
        <f>VLOOKUP($H9,$A$6:$E22,3,FALSE)</f>
        <v>M CUTTING</v>
      </c>
      <c r="K9" s="117" t="str">
        <f>VLOOKUP($H9,$A$6:$E22,4,FALSE)</f>
        <v>D RICHARDSON</v>
      </c>
      <c r="L9" s="117" t="str">
        <f>VLOOKUP($H9,$A$6:$E22,5,FALSE)</f>
        <v>R LOGAN</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3.15" customHeight="1">
      <c r="A10" s="105">
        <v>4</v>
      </c>
      <c r="B10" s="107" t="s">
        <v>60</v>
      </c>
      <c r="C10" s="107" t="s">
        <v>61</v>
      </c>
      <c r="D10" s="107" t="s">
        <v>62</v>
      </c>
      <c r="E10" s="107" t="s">
        <v>63</v>
      </c>
      <c r="F10" s="97"/>
      <c r="G10" s="98">
        <v>4</v>
      </c>
      <c r="H10" s="98">
        <f>IF(G10&lt;=$C$3,Draw!A6,HLOOKUP($B$3,Draw!$E$2:$BQ$144,Entries!G10+1,FALSE))</f>
        <v>8</v>
      </c>
      <c r="I10" s="117" t="str">
        <f>VLOOKUP($H10,$A$6:$E23,2,FALSE)</f>
        <v>I LAWRENCE</v>
      </c>
      <c r="J10" s="117" t="str">
        <f>VLOOKUP($H10,$A$6:$E23,3,FALSE)</f>
        <v>D KESSELL</v>
      </c>
      <c r="K10" s="117" t="str">
        <f>VLOOKUP($H10,$A$6:$E23,4,FALSE)</f>
        <v>B DIXON</v>
      </c>
      <c r="L10" s="117" t="str">
        <f>VLOOKUP($H10,$A$6:$E23,5,FALSE)</f>
        <v>K ROBINSON</v>
      </c>
      <c r="M10" s="95"/>
      <c r="N10" s="138" t="s">
        <v>32</v>
      </c>
      <c r="O10" s="138"/>
      <c r="P10" s="138"/>
      <c r="Q10" s="138"/>
      <c r="R10" s="138"/>
      <c r="S10" s="13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3.15" customHeight="1">
      <c r="A11" s="105">
        <v>5</v>
      </c>
      <c r="B11" s="107" t="s">
        <v>64</v>
      </c>
      <c r="C11" s="107" t="s">
        <v>65</v>
      </c>
      <c r="D11" s="107" t="s">
        <v>66</v>
      </c>
      <c r="E11" s="107" t="s">
        <v>67</v>
      </c>
      <c r="F11" s="97"/>
      <c r="G11" s="98">
        <v>5</v>
      </c>
      <c r="H11" s="98">
        <f>IF(G11&lt;=$C$3,Draw!A7,HLOOKUP($B$3,Draw!$E$2:$BQ$144,Entries!G11+1,FALSE))</f>
        <v>11</v>
      </c>
      <c r="I11" s="117" t="str">
        <f>VLOOKUP($H11,$A$6:$E24,2,FALSE)</f>
        <v>J BARNARD</v>
      </c>
      <c r="J11" s="117" t="str">
        <f>VLOOKUP($H11,$A$6:$E24,3,FALSE)</f>
        <v>R BARNARD</v>
      </c>
      <c r="K11" s="117" t="str">
        <f>VLOOKUP($H11,$A$6:$E24,4,FALSE)</f>
        <v>J BEACH</v>
      </c>
      <c r="L11" s="117" t="str">
        <f>VLOOKUP($H11,$A$6:$E24,5,FALSE)</f>
        <v>P HALL</v>
      </c>
      <c r="M11" s="95"/>
      <c r="N11" s="138"/>
      <c r="O11" s="138"/>
      <c r="P11" s="138"/>
      <c r="Q11" s="138"/>
      <c r="R11" s="138"/>
      <c r="S11" s="13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3.15" customHeight="1">
      <c r="A12" s="105">
        <v>6</v>
      </c>
      <c r="B12" s="107" t="s">
        <v>68</v>
      </c>
      <c r="C12" s="107" t="s">
        <v>69</v>
      </c>
      <c r="D12" s="107" t="s">
        <v>70</v>
      </c>
      <c r="E12" s="107" t="s">
        <v>71</v>
      </c>
      <c r="F12" s="97"/>
      <c r="G12" s="98">
        <v>6</v>
      </c>
      <c r="H12" s="98">
        <f>IF(G12&lt;=$C$3,Draw!A8,HLOOKUP($B$3,Draw!$E$2:$BQ$144,Entries!G12+1,FALSE))</f>
        <v>1</v>
      </c>
      <c r="I12" s="117" t="str">
        <f>VLOOKUP($H12,$A$6:$E25,2,FALSE)</f>
        <v>M PENDELJ</v>
      </c>
      <c r="J12" s="117" t="str">
        <f>VLOOKUP($H12,$A$6:$E25,3,FALSE)</f>
        <v>D OBRIEN</v>
      </c>
      <c r="K12" s="117" t="str">
        <f>VLOOKUP($H12,$A$6:$E25,4,FALSE)</f>
        <v>D BRANDT</v>
      </c>
      <c r="L12" s="117" t="str">
        <f>VLOOKUP($H12,$A$6:$E25,5,FALSE)</f>
        <v>D HOYE</v>
      </c>
      <c r="M12" s="95"/>
      <c r="N12" s="138"/>
      <c r="O12" s="138"/>
      <c r="P12" s="138"/>
      <c r="Q12" s="138"/>
      <c r="R12" s="138"/>
      <c r="S12" s="13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3.15" customHeight="1">
      <c r="A13" s="105">
        <v>7</v>
      </c>
      <c r="B13" s="107" t="s">
        <v>72</v>
      </c>
      <c r="C13" s="107" t="s">
        <v>73</v>
      </c>
      <c r="D13" s="107" t="s">
        <v>74</v>
      </c>
      <c r="E13" s="107" t="s">
        <v>75</v>
      </c>
      <c r="F13" s="97"/>
      <c r="G13" s="98">
        <v>7</v>
      </c>
      <c r="H13" s="98">
        <f>IF(G13&lt;=$C$3,Draw!A9,HLOOKUP($B$3,Draw!$E$2:$BQ$144,Entries!G13+1,FALSE))</f>
        <v>0</v>
      </c>
      <c r="I13" s="117">
        <f>VLOOKUP($H13,$A$6:$E26,2,FALSE)</f>
        <v>0</v>
      </c>
      <c r="J13" s="117">
        <f>VLOOKUP($H13,$A$6:$E26,3,FALSE)</f>
        <v>0</v>
      </c>
      <c r="K13" s="117">
        <f>VLOOKUP($H13,$A$6:$E26,4,FALSE)</f>
        <v>0</v>
      </c>
      <c r="L13" s="117" t="str">
        <f>VLOOKUP($H13,$A$6:$E26,5,FALSE)</f>
        <v>Bye</v>
      </c>
      <c r="M13" s="95"/>
      <c r="N13" s="139" t="s">
        <v>30</v>
      </c>
      <c r="O13" s="139"/>
      <c r="P13" s="139"/>
      <c r="Q13" s="139"/>
      <c r="R13" s="139"/>
      <c r="S13" s="139"/>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3.15" customHeight="1">
      <c r="A14" s="105">
        <v>8</v>
      </c>
      <c r="B14" s="107" t="s">
        <v>76</v>
      </c>
      <c r="C14" s="107" t="s">
        <v>77</v>
      </c>
      <c r="D14" s="107" t="s">
        <v>78</v>
      </c>
      <c r="E14" s="107" t="s">
        <v>79</v>
      </c>
      <c r="F14" s="97"/>
      <c r="G14" s="98">
        <v>8</v>
      </c>
      <c r="H14" s="98">
        <f>IF(G14&lt;=$C$3,Draw!A10,HLOOKUP($B$3,Draw!$E$2:$BQ$144,Entries!G14+1,FALSE))</f>
        <v>6</v>
      </c>
      <c r="I14" s="117" t="str">
        <f>VLOOKUP($H14,$A$6:$E27,2,FALSE)</f>
        <v>D HANNAH</v>
      </c>
      <c r="J14" s="117" t="str">
        <f>VLOOKUP($H14,$A$6:$E27,3,FALSE)</f>
        <v>R KIRBY</v>
      </c>
      <c r="K14" s="117" t="str">
        <f>VLOOKUP($H14,$A$6:$E27,4,FALSE)</f>
        <v>H WILLIAMS</v>
      </c>
      <c r="L14" s="117" t="str">
        <f>VLOOKUP($H14,$A$6:$E27,5,FALSE)</f>
        <v>R TAYLOR</v>
      </c>
      <c r="M14" s="95"/>
      <c r="N14" s="139"/>
      <c r="O14" s="139"/>
      <c r="P14" s="139"/>
      <c r="Q14" s="139"/>
      <c r="R14" s="139"/>
      <c r="S14" s="139"/>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3.15" customHeight="1">
      <c r="A15" s="105">
        <v>9</v>
      </c>
      <c r="B15" s="107" t="s">
        <v>80</v>
      </c>
      <c r="C15" s="107" t="s">
        <v>81</v>
      </c>
      <c r="D15" s="107" t="s">
        <v>82</v>
      </c>
      <c r="E15" s="107" t="s">
        <v>83</v>
      </c>
      <c r="F15" s="97"/>
      <c r="G15" s="98">
        <v>9</v>
      </c>
      <c r="H15" s="98">
        <f>IF(G15&lt;=$C$3,Draw!A11,HLOOKUP($B$3,Draw!$E$2:$BQ$144,Entries!G15+1,FALSE))</f>
        <v>0</v>
      </c>
      <c r="I15" s="117">
        <f>VLOOKUP($H15,$A$6:$E28,2,FALSE)</f>
        <v>0</v>
      </c>
      <c r="J15" s="117">
        <f>VLOOKUP($H15,$A$6:$E28,3,FALSE)</f>
        <v>0</v>
      </c>
      <c r="K15" s="117">
        <f>VLOOKUP($H15,$A$6:$E28,4,FALSE)</f>
        <v>0</v>
      </c>
      <c r="L15" s="117" t="str">
        <f>VLOOKUP($H15,$A$6:$E28,5,FALSE)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t="s">
        <v>84</v>
      </c>
      <c r="C16" s="107" t="s">
        <v>85</v>
      </c>
      <c r="D16" s="107" t="s">
        <v>86</v>
      </c>
      <c r="E16" s="107" t="s">
        <v>87</v>
      </c>
      <c r="F16" s="97"/>
      <c r="G16" s="98">
        <v>10</v>
      </c>
      <c r="H16" s="98">
        <f>IF(G16&lt;=$C$3,Draw!A12,HLOOKUP($B$3,Draw!$E$2:$BQ$144,Entries!G16+1,FALSE))</f>
        <v>5</v>
      </c>
      <c r="I16" s="117" t="str">
        <f>VLOOKUP($H16,$A$6:$E29,2,FALSE)</f>
        <v>J MOONEY</v>
      </c>
      <c r="J16" s="117" t="str">
        <f>VLOOKUP($H16,$A$6:$E29,3,FALSE)</f>
        <v>B WARD</v>
      </c>
      <c r="K16" s="117" t="str">
        <f>VLOOKUP($H16,$A$6:$E29,4,FALSE)</f>
        <v>J TREASURE</v>
      </c>
      <c r="L16" s="117" t="str">
        <f>VLOOKUP($H16,$A$6:$E29,5,FALSE)</f>
        <v>G MCKIRDY</v>
      </c>
      <c r="M16" s="95"/>
      <c r="N16" s="137" t="s">
        <v>31</v>
      </c>
      <c r="O16" s="137"/>
      <c r="P16" s="137"/>
      <c r="Q16" s="137"/>
      <c r="R16" s="137"/>
      <c r="S16" s="137"/>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t="s">
        <v>88</v>
      </c>
      <c r="C17" s="107" t="s">
        <v>89</v>
      </c>
      <c r="D17" s="107" t="s">
        <v>90</v>
      </c>
      <c r="E17" s="107" t="s">
        <v>91</v>
      </c>
      <c r="F17" s="97"/>
      <c r="G17" s="98">
        <v>11</v>
      </c>
      <c r="H17" s="98">
        <f>IF(G17&lt;=$C$3,Draw!A13,HLOOKUP($B$3,Draw!$E$2:$BQ$144,Entries!G17+1,FALSE))</f>
        <v>0</v>
      </c>
      <c r="I17" s="117">
        <f>VLOOKUP($H17,$A$6:$E30,2,FALSE)</f>
        <v>0</v>
      </c>
      <c r="J17" s="117">
        <f>VLOOKUP($H17,$A$6:$E30,3,FALSE)</f>
        <v>0</v>
      </c>
      <c r="K17" s="117">
        <f>VLOOKUP($H17,$A$6:$E30,4,FALSE)</f>
        <v>0</v>
      </c>
      <c r="L17" s="117" t="str">
        <f>VLOOKUP($H17,$A$6:$E30,5,FALSE)</f>
        <v>Bye</v>
      </c>
      <c r="M17" s="95"/>
      <c r="N17" s="137"/>
      <c r="O17" s="137"/>
      <c r="P17" s="137"/>
      <c r="Q17" s="137"/>
      <c r="R17" s="137"/>
      <c r="S17" s="137"/>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c r="C18" s="107"/>
      <c r="D18" s="107"/>
      <c r="E18" s="107"/>
      <c r="F18" s="97"/>
      <c r="G18" s="98">
        <v>12</v>
      </c>
      <c r="H18" s="98">
        <f>IF(G18&lt;=$C$3,Draw!A14,HLOOKUP($B$3,Draw!$E$2:$BQ$144,Entries!G18+1,FALSE))</f>
        <v>9</v>
      </c>
      <c r="I18" s="117" t="str">
        <f>VLOOKUP($H18,$A$6:$E31,2,FALSE)</f>
        <v>D SWINDAIL</v>
      </c>
      <c r="J18" s="117" t="str">
        <f>VLOOKUP($H18,$A$6:$E31,3,FALSE)</f>
        <v>T SCROOPE</v>
      </c>
      <c r="K18" s="117" t="str">
        <f>VLOOKUP($H18,$A$6:$E31,4,FALSE)</f>
        <v>D IRELAND</v>
      </c>
      <c r="L18" s="117" t="str">
        <f>VLOOKUP($H18,$A$6:$E31,5,FALSE)</f>
        <v>R NORTHAM</v>
      </c>
      <c r="M18" s="95"/>
      <c r="N18" s="137"/>
      <c r="O18" s="137"/>
      <c r="P18" s="137"/>
      <c r="Q18" s="137"/>
      <c r="R18" s="137"/>
      <c r="S18" s="137"/>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f>IF(G19&lt;=$C$3,Draw!A15,HLOOKUP($B$3,Draw!$E$2:$BQ$144,Entries!G19+1,FALSE))</f>
        <v>0</v>
      </c>
      <c r="I19" s="117">
        <f>VLOOKUP($H19,$A$6:$E32,2,FALSE)</f>
        <v>0</v>
      </c>
      <c r="J19" s="117">
        <f>VLOOKUP($H19,$A$6:$E32,3,FALSE)</f>
        <v>0</v>
      </c>
      <c r="K19" s="117">
        <f>VLOOKUP($H19,$A$6:$E32,4,FALSE)</f>
        <v>0</v>
      </c>
      <c r="L19" s="117" t="str">
        <f>VLOOKUP($H19,$A$6:$E32,5,FALSE)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3.15" customHeight="1">
      <c r="A20" s="105">
        <v>14</v>
      </c>
      <c r="B20" s="107"/>
      <c r="C20" s="107"/>
      <c r="D20" s="107"/>
      <c r="E20" s="107"/>
      <c r="F20" s="97"/>
      <c r="G20" s="98">
        <v>14</v>
      </c>
      <c r="H20" s="98">
        <f>IF(G20&lt;=$C$3,Draw!A16,HLOOKUP($B$3,Draw!$E$2:$BQ$144,Entries!G20+1,FALSE))</f>
        <v>10</v>
      </c>
      <c r="I20" s="117" t="str">
        <f>VLOOKUP($H20,$A$6:$E33,2,FALSE)</f>
        <v>M DRURY</v>
      </c>
      <c r="J20" s="117" t="str">
        <f>VLOOKUP($H20,$A$6:$E33,3,FALSE)</f>
        <v>R OMAHONEY</v>
      </c>
      <c r="K20" s="117" t="str">
        <f>VLOOKUP($H20,$A$6:$E33,4,FALSE)</f>
        <v>T HINTON</v>
      </c>
      <c r="L20" s="117" t="str">
        <f>VLOOKUP($H20,$A$6:$E33,5,FALSE)</f>
        <v>E RUPRECHT</v>
      </c>
      <c r="M20" s="95"/>
      <c r="N20" s="131" t="s">
        <v>35</v>
      </c>
      <c r="O20" s="131"/>
      <c r="P20" s="131"/>
      <c r="Q20" s="131"/>
      <c r="R20" s="131"/>
      <c r="S20" s="131"/>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3.15" customHeight="1">
      <c r="A21" s="105">
        <v>15</v>
      </c>
      <c r="B21" s="107"/>
      <c r="C21" s="107"/>
      <c r="D21" s="107"/>
      <c r="E21" s="107"/>
      <c r="F21" s="97"/>
      <c r="G21" s="98">
        <v>15</v>
      </c>
      <c r="H21" s="98">
        <f>IF(G21&lt;=$C$3,Draw!A17,HLOOKUP($B$3,Draw!$E$2:$BQ$144,Entries!G21+1,FALSE))</f>
        <v>0</v>
      </c>
      <c r="I21" s="117">
        <f>VLOOKUP($H21,$A$6:$E34,2,FALSE)</f>
        <v>0</v>
      </c>
      <c r="J21" s="117">
        <f>VLOOKUP($H21,$A$6:$E34,3,FALSE)</f>
        <v>0</v>
      </c>
      <c r="K21" s="117">
        <f>VLOOKUP($H21,$A$6:$E34,4,FALSE)</f>
        <v>0</v>
      </c>
      <c r="L21" s="117" t="str">
        <f>VLOOKUP($H21,$A$6:$E34,5,FALSE)</f>
        <v>Bye</v>
      </c>
      <c r="M21" s="95"/>
      <c r="N21" s="131"/>
      <c r="O21" s="131"/>
      <c r="P21" s="131"/>
      <c r="Q21" s="131"/>
      <c r="R21" s="131"/>
      <c r="S21" s="131"/>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3.15" customHeight="1">
      <c r="A22" s="105">
        <v>16</v>
      </c>
      <c r="B22" s="107"/>
      <c r="C22" s="107"/>
      <c r="D22" s="107"/>
      <c r="E22" s="107"/>
      <c r="F22" s="97"/>
      <c r="G22" s="98">
        <v>16</v>
      </c>
      <c r="H22" s="98">
        <f>IF(G22&lt;=$C$3,Draw!A18,HLOOKUP($B$3,Draw!$E$2:$BQ$144,Entries!G22+1,FALSE))</f>
        <v>7</v>
      </c>
      <c r="I22" s="117" t="str">
        <f>VLOOKUP($H22,$A$6:$E35,2,FALSE)</f>
        <v>J MORTON</v>
      </c>
      <c r="J22" s="117" t="str">
        <f>VLOOKUP($H22,$A$6:$E35,3,FALSE)</f>
        <v>A SWEENEY</v>
      </c>
      <c r="K22" s="117" t="str">
        <f>VLOOKUP($H22,$A$6:$E35,4,FALSE)</f>
        <v>G ROBINSON</v>
      </c>
      <c r="L22" s="117" t="str">
        <f>VLOOKUP($H22,$A$6:$E35,5,FALSE)</f>
        <v>V MCGLASHAN</v>
      </c>
      <c r="M22" s="95"/>
      <c r="N22" s="131"/>
      <c r="O22" s="131"/>
      <c r="P22" s="131"/>
      <c r="Q22" s="131"/>
      <c r="R22" s="131"/>
      <c r="S22" s="131"/>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c r="A23" s="95"/>
      <c r="B23" s="95"/>
      <c r="C23" s="95"/>
      <c r="D23" s="95"/>
      <c r="E23" s="95"/>
      <c r="F23" s="95"/>
      <c r="G23" s="96"/>
      <c r="H23" s="96"/>
      <c r="I23" s="116"/>
      <c r="J23" s="116"/>
      <c r="K23" s="116"/>
      <c r="L23" s="116"/>
      <c r="M23" s="95"/>
      <c r="N23" s="131"/>
      <c r="O23" s="131"/>
      <c r="P23" s="131"/>
      <c r="Q23" s="131"/>
      <c r="R23" s="131"/>
      <c r="S23" s="131"/>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c r="A194" s="95"/>
      <c r="B194" s="95"/>
      <c r="C194" s="95"/>
      <c r="D194" s="95"/>
      <c r="E194" s="95"/>
      <c r="F194" s="95"/>
      <c r="G194" s="96"/>
      <c r="H194" s="96"/>
      <c r="I194" s="116"/>
      <c r="J194" s="116"/>
      <c r="K194" s="116"/>
      <c r="L194" s="116"/>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spans="1:46">
      <c r="F195" s="95"/>
    </row>
    <row r="196" spans="1:46">
      <c r="F196" s="95"/>
    </row>
    <row r="197" spans="1:46">
      <c r="F197" s="95"/>
    </row>
    <row r="198" spans="1:46">
      <c r="F198" s="95"/>
    </row>
    <row r="199" spans="1:46">
      <c r="F199" s="95"/>
    </row>
    <row r="200" spans="1:46">
      <c r="F200" s="95"/>
    </row>
    <row r="201" spans="1:46">
      <c r="F201" s="95"/>
    </row>
    <row r="202" spans="1:46">
      <c r="F202" s="95"/>
    </row>
    <row r="203" spans="1:46">
      <c r="F203" s="95"/>
    </row>
    <row r="204" spans="1:46">
      <c r="F204" s="95"/>
    </row>
    <row r="205" spans="1:46">
      <c r="F205" s="95"/>
    </row>
    <row r="206" spans="1:46">
      <c r="F206" s="95"/>
    </row>
    <row r="207" spans="1:46">
      <c r="F207" s="95"/>
    </row>
    <row r="208" spans="1:46">
      <c r="F208" s="95"/>
    </row>
    <row r="209" spans="6:6">
      <c r="F209" s="95"/>
    </row>
    <row r="210" spans="6:6">
      <c r="F210" s="95"/>
    </row>
    <row r="211" spans="6:6">
      <c r="F211" s="95"/>
    </row>
    <row r="212" spans="6:6">
      <c r="F212" s="95"/>
    </row>
    <row r="213" spans="6:6">
      <c r="F213" s="95"/>
    </row>
    <row r="214" spans="6:6">
      <c r="F214" s="95"/>
    </row>
    <row r="215" spans="6:6">
      <c r="F215" s="95"/>
    </row>
    <row r="216" spans="6:6">
      <c r="F216" s="95"/>
    </row>
    <row r="217" spans="6:6">
      <c r="F217" s="95"/>
    </row>
    <row r="218" spans="6:6">
      <c r="F218" s="95"/>
    </row>
    <row r="219" spans="6:6">
      <c r="F219" s="95"/>
    </row>
    <row r="220" spans="6:6">
      <c r="F220" s="95"/>
    </row>
    <row r="221" spans="6:6">
      <c r="F221" s="95"/>
    </row>
    <row r="222" spans="6:6">
      <c r="F222" s="95"/>
    </row>
    <row r="223" spans="6:6">
      <c r="F223" s="95"/>
    </row>
    <row r="224" spans="6:6">
      <c r="F224" s="95"/>
    </row>
    <row r="225" spans="6:6">
      <c r="F225" s="95"/>
    </row>
    <row r="226" spans="6:6">
      <c r="F226" s="95"/>
    </row>
    <row r="227" spans="6:6">
      <c r="F227" s="95"/>
    </row>
    <row r="228" spans="6:6">
      <c r="F228" s="95"/>
    </row>
    <row r="229" spans="6:6">
      <c r="F229" s="95"/>
    </row>
    <row r="230" spans="6:6">
      <c r="F230" s="95"/>
    </row>
    <row r="231" spans="6:6">
      <c r="F231" s="95"/>
    </row>
    <row r="232" spans="6:6">
      <c r="F232" s="95"/>
    </row>
    <row r="233" spans="6:6">
      <c r="F233" s="95"/>
    </row>
    <row r="234" spans="6:6">
      <c r="F234" s="95"/>
    </row>
    <row r="235" spans="6:6">
      <c r="F235" s="95"/>
    </row>
    <row r="236" spans="6:6">
      <c r="F236" s="95"/>
    </row>
    <row r="237" spans="6:6">
      <c r="F237" s="95"/>
    </row>
    <row r="238" spans="6:6">
      <c r="F238" s="95"/>
    </row>
    <row r="239" spans="6:6">
      <c r="F239" s="95"/>
    </row>
    <row r="240" spans="6:6">
      <c r="F240" s="95"/>
    </row>
    <row r="241" spans="6:6">
      <c r="F241" s="95"/>
    </row>
    <row r="242" spans="6:6">
      <c r="F242" s="95"/>
    </row>
    <row r="243" spans="6:6">
      <c r="F243" s="95"/>
    </row>
    <row r="244" spans="6:6">
      <c r="F244" s="95"/>
    </row>
    <row r="245" spans="6:6">
      <c r="F245" s="95"/>
    </row>
    <row r="246" spans="6:6">
      <c r="F246" s="95"/>
    </row>
    <row r="247" spans="6:6">
      <c r="F247" s="95"/>
    </row>
    <row r="248" spans="6:6">
      <c r="F248" s="95"/>
    </row>
    <row r="249" spans="6:6">
      <c r="F249" s="95"/>
    </row>
    <row r="250" spans="6:6">
      <c r="F250" s="95"/>
    </row>
    <row r="251" spans="6:6">
      <c r="F251" s="95"/>
    </row>
    <row r="252" spans="6:6">
      <c r="F252" s="95"/>
    </row>
    <row r="253" spans="6:6">
      <c r="F253" s="95"/>
    </row>
    <row r="254" spans="6:6">
      <c r="F254" s="95"/>
    </row>
    <row r="255" spans="6:6">
      <c r="F255" s="95"/>
    </row>
    <row r="256" spans="6:6">
      <c r="F256" s="95"/>
    </row>
    <row r="257" spans="6:6">
      <c r="F257" s="95"/>
    </row>
    <row r="258" spans="6:6">
      <c r="F258" s="95"/>
    </row>
    <row r="259" spans="6:6">
      <c r="F259" s="95"/>
    </row>
    <row r="260" spans="6:6">
      <c r="F260" s="95"/>
    </row>
    <row r="261" spans="6:6">
      <c r="F261" s="95"/>
    </row>
    <row r="262" spans="6:6">
      <c r="F262" s="95"/>
    </row>
    <row r="263" spans="6:6">
      <c r="F263" s="95"/>
    </row>
    <row r="264" spans="6:6">
      <c r="F264"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6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0" hidden="1" customWidth="1"/>
  </cols>
  <sheetData>
    <row r="1" spans="1:102" ht="30.6" customHeight="1">
      <c r="A1" s="100" t="s">
        <v>28</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25</v>
      </c>
      <c r="B2" s="92" t="s">
        <v>27</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c r="A3" s="86">
        <f>IF(Entries!$E8=0," ",Entries!$A8)</f>
        <v>2</v>
      </c>
      <c r="B3" s="87">
        <f t="shared" ref="B3:B18" ca="1" si="0">IF(A3=" "," ",RAND())</f>
        <v>0.17000109571698685</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0" t="s">
        <v>33</v>
      </c>
      <c r="BS3" s="141"/>
      <c r="BT3" s="141"/>
      <c r="BU3" s="141"/>
      <c r="BV3" s="142"/>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c r="A4" s="86">
        <f>IF(Entries!$E9=0," ",Entries!$A9)</f>
        <v>3</v>
      </c>
      <c r="B4" s="87">
        <f t="shared" ca="1" si="0"/>
        <v>0.75627591851209086</v>
      </c>
      <c r="C4" s="86">
        <f>IF(Entries!$E8=0," ",Entries!$A8)</f>
        <v>2</v>
      </c>
      <c r="D4" s="88"/>
      <c r="E4" s="91">
        <f>$A$3</f>
        <v>2</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3"/>
      <c r="BS4" s="144"/>
      <c r="BT4" s="144"/>
      <c r="BU4" s="144"/>
      <c r="BV4" s="145"/>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c r="A5" s="86">
        <f>IF(Entries!$E10=0," ",Entries!$A10)</f>
        <v>4</v>
      </c>
      <c r="B5" s="87">
        <f t="shared" ca="1" si="0"/>
        <v>0.96953098822306583</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3"/>
      <c r="BS5" s="144"/>
      <c r="BT5" s="144"/>
      <c r="BU5" s="144"/>
      <c r="BV5" s="145"/>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c r="A6" s="86">
        <f>IF(Entries!$E14=0," ",Entries!$A14)</f>
        <v>8</v>
      </c>
      <c r="B6" s="87">
        <f t="shared" ca="1" si="0"/>
        <v>0.73107266901991652</v>
      </c>
      <c r="C6" s="86">
        <f>IF(Entries!$E10=0," ",Entries!$A10)</f>
        <v>4</v>
      </c>
      <c r="D6" s="88"/>
      <c r="E6" s="91">
        <f>$A$4</f>
        <v>3</v>
      </c>
      <c r="F6" s="91">
        <f>$A$5</f>
        <v>4</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3"/>
      <c r="BS6" s="144"/>
      <c r="BT6" s="144"/>
      <c r="BU6" s="144"/>
      <c r="BV6" s="145"/>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c r="A7" s="86">
        <f>IF(Entries!$E17=0," ",Entries!$A17)</f>
        <v>11</v>
      </c>
      <c r="B7" s="87">
        <f t="shared" ca="1" si="0"/>
        <v>0.7809241493992527</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3"/>
      <c r="BS7" s="144"/>
      <c r="BT7" s="144"/>
      <c r="BU7" s="144"/>
      <c r="BV7" s="145"/>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c r="A8" s="86">
        <f>IF(Entries!$E7=0," ",Entries!$A7)</f>
        <v>1</v>
      </c>
      <c r="B8" s="87">
        <f t="shared" ca="1" si="0"/>
        <v>0.6807257058615992</v>
      </c>
      <c r="C8" s="86">
        <f>IF(Entries!$E12=0," ",Entries!$A12)</f>
        <v>6</v>
      </c>
      <c r="D8" s="88"/>
      <c r="E8" s="91">
        <f>$A$5</f>
        <v>4</v>
      </c>
      <c r="F8" s="91">
        <f>$A$6</f>
        <v>8</v>
      </c>
      <c r="G8" s="91">
        <f>$A$7</f>
        <v>11</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3"/>
      <c r="BS8" s="144"/>
      <c r="BT8" s="144"/>
      <c r="BU8" s="144"/>
      <c r="BV8" s="145"/>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6">
        <f>IF(Entries!$E12=0," ",Entries!$A12)</f>
        <v>6</v>
      </c>
      <c r="B9" s="87">
        <f t="shared" ca="1" si="0"/>
        <v>0.82351242051465001</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6"/>
      <c r="BS9" s="147"/>
      <c r="BT9" s="147"/>
      <c r="BU9" s="147"/>
      <c r="BV9" s="14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Top="1">
      <c r="A10" s="86">
        <f>IF(Entries!$E11=0," ",Entries!$A11)</f>
        <v>5</v>
      </c>
      <c r="B10" s="87">
        <f t="shared" ca="1" si="0"/>
        <v>9.1255066727829792E-2</v>
      </c>
      <c r="C10" s="86">
        <f>IF(Entries!$E14=0," ",Entries!$A14)</f>
        <v>8</v>
      </c>
      <c r="D10" s="88"/>
      <c r="E10" s="91">
        <f>$A$6</f>
        <v>8</v>
      </c>
      <c r="F10" s="91">
        <f>$A$7</f>
        <v>11</v>
      </c>
      <c r="G10" s="91">
        <f>$A$8</f>
        <v>1</v>
      </c>
      <c r="H10" s="91">
        <f>$A$9</f>
        <v>6</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c r="A11" s="86">
        <f>IF(Entries!$E15=0," ",Entries!$A15)</f>
        <v>9</v>
      </c>
      <c r="B11" s="87">
        <f t="shared" ca="1" si="0"/>
        <v>0.86564616191048493</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c r="A12" s="86">
        <f>IF(Entries!$E16=0," ",Entries!$A16)</f>
        <v>10</v>
      </c>
      <c r="B12" s="87">
        <f t="shared" ca="1" si="0"/>
        <v>0.94948595011252634</v>
      </c>
      <c r="C12" s="86">
        <f>IF(Entries!$E16=0," ",Entries!$A16)</f>
        <v>10</v>
      </c>
      <c r="D12" s="88"/>
      <c r="E12" s="91">
        <f>$A$7</f>
        <v>11</v>
      </c>
      <c r="F12" s="91">
        <f>$A$8</f>
        <v>1</v>
      </c>
      <c r="G12" s="91">
        <f>$A$9</f>
        <v>6</v>
      </c>
      <c r="H12" s="91">
        <f>$A$10</f>
        <v>5</v>
      </c>
      <c r="I12" s="91">
        <f>$A$11</f>
        <v>9</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c r="A13" s="86">
        <f>IF(Entries!$E13=0," ",Entries!$A13)</f>
        <v>7</v>
      </c>
      <c r="B13" s="87">
        <f t="shared" ca="1" si="0"/>
        <v>0.76861752480964896</v>
      </c>
      <c r="C13" s="86">
        <f>IF(Entries!$E17=0,"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c r="A14" s="86" t="str">
        <f>IF(Entries!$E18=0," ",Entries!$A18)</f>
        <v xml:space="preserve"> </v>
      </c>
      <c r="B14" s="87" t="str">
        <f t="shared" ca="1" si="0"/>
        <v xml:space="preserve"> </v>
      </c>
      <c r="C14" s="86" t="str">
        <f>IF(Entries!$E18=0," ",Entries!$A18)</f>
        <v xml:space="preserve"> </v>
      </c>
      <c r="D14" s="88"/>
      <c r="E14" s="91">
        <f>$A$8</f>
        <v>1</v>
      </c>
      <c r="F14" s="91">
        <f>$A$9</f>
        <v>6</v>
      </c>
      <c r="G14" s="91">
        <f>$A$10</f>
        <v>5</v>
      </c>
      <c r="H14" s="91">
        <f>$A$11</f>
        <v>9</v>
      </c>
      <c r="I14" s="91">
        <f>$A$12</f>
        <v>10</v>
      </c>
      <c r="J14" s="91">
        <f>$A$13</f>
        <v>7</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c r="A15" s="86" t="str">
        <f>IF(Entries!$E19=0," ",Entries!$A19)</f>
        <v xml:space="preserve"> </v>
      </c>
      <c r="B15" s="87" t="str">
        <f t="shared" ca="1" si="0"/>
        <v xml:space="preserve"> </v>
      </c>
      <c r="C15" s="86" t="str">
        <f>IF(Entries!$E19=0,"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c r="A16" s="86" t="str">
        <f>IF(Entries!$E20=0," ",Entries!$A20)</f>
        <v xml:space="preserve"> </v>
      </c>
      <c r="B16" s="87" t="str">
        <f t="shared" ca="1" si="0"/>
        <v xml:space="preserve"> </v>
      </c>
      <c r="C16" s="86" t="str">
        <f>IF(Entries!$E20=0," ",Entries!$A20)</f>
        <v xml:space="preserve"> </v>
      </c>
      <c r="D16" s="88"/>
      <c r="E16" s="91">
        <f>$A$9</f>
        <v>6</v>
      </c>
      <c r="F16" s="91">
        <f>$A$10</f>
        <v>5</v>
      </c>
      <c r="G16" s="91">
        <f>$A$11</f>
        <v>9</v>
      </c>
      <c r="H16" s="91">
        <f>$A$12</f>
        <v>10</v>
      </c>
      <c r="I16" s="91">
        <f>$A$13</f>
        <v>7</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c r="A17" s="86" t="str">
        <f>IF(Entries!$E21=0," ",Entries!$A21)</f>
        <v xml:space="preserve"> </v>
      </c>
      <c r="B17" s="87" t="str">
        <f t="shared" ca="1" si="0"/>
        <v xml:space="preserve"> </v>
      </c>
      <c r="C17" s="86" t="str">
        <f>IF(Entries!$E21=0,"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c r="A18" s="86" t="str">
        <f>IF(Entries!$E22=0," ",Entries!$A22)</f>
        <v xml:space="preserve"> </v>
      </c>
      <c r="B18" s="87" t="str">
        <f t="shared" ca="1" si="0"/>
        <v xml:space="preserve"> </v>
      </c>
      <c r="C18" s="86" t="str">
        <f>IF(Entries!$E22=0," ",Entries!$A22)</f>
        <v xml:space="preserve"> </v>
      </c>
      <c r="D18" s="88"/>
      <c r="E18" s="91">
        <f>$A$10</f>
        <v>5</v>
      </c>
      <c r="F18" s="91">
        <f>$A$11</f>
        <v>9</v>
      </c>
      <c r="G18" s="91">
        <f>$A$12</f>
        <v>10</v>
      </c>
      <c r="H18" s="91">
        <f>$A$13</f>
        <v>7</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tabSelected="1" workbookViewId="0">
      <selection activeCell="M28" sqref="M28"/>
    </sheetView>
  </sheetViews>
  <sheetFormatPr defaultColWidth="8.85546875" defaultRowHeight="12"/>
  <cols>
    <col min="1" max="1" width="3.28515625" style="63" customWidth="1"/>
    <col min="2" max="5" width="15.7109375" style="63" customWidth="1"/>
    <col min="6" max="6" width="3.28515625" style="63" customWidth="1"/>
    <col min="7" max="7" width="15.5703125" style="63" customWidth="1"/>
    <col min="8" max="8" width="3.28515625" style="63" customWidth="1"/>
    <col min="9" max="9" width="15.7109375" style="63" customWidth="1"/>
    <col min="10" max="10" width="3.28515625" style="63" customWidth="1"/>
    <col min="11" max="11" width="15.71093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c r="A1" s="156" t="s">
        <v>47</v>
      </c>
      <c r="B1" s="156"/>
      <c r="C1" s="156"/>
      <c r="D1" s="156"/>
      <c r="E1" s="156"/>
      <c r="F1" s="156"/>
      <c r="G1" s="156"/>
      <c r="H1" s="156"/>
      <c r="I1" s="156"/>
      <c r="J1" s="156"/>
      <c r="K1" s="156"/>
      <c r="L1" s="156"/>
      <c r="M1" s="156"/>
      <c r="N1" s="110"/>
    </row>
    <row r="2" spans="1:14" ht="16.899999999999999" customHeight="1">
      <c r="A2" s="157" t="s">
        <v>96</v>
      </c>
      <c r="B2" s="157"/>
      <c r="C2" s="157"/>
      <c r="D2" s="157"/>
      <c r="E2" s="157"/>
      <c r="F2" s="157"/>
      <c r="G2" s="157"/>
      <c r="H2" s="157"/>
      <c r="I2" s="157"/>
      <c r="J2" s="157"/>
      <c r="K2" s="157"/>
      <c r="L2" s="157"/>
      <c r="M2" s="157"/>
      <c r="N2" s="110"/>
    </row>
    <row r="3" spans="1:14" ht="9" hidden="1" customHeight="1"/>
    <row r="4" spans="1:14" ht="9" hidden="1" customHeight="1"/>
    <row r="5" spans="1:14" ht="13.15" customHeight="1">
      <c r="B5" s="191" t="s">
        <v>94</v>
      </c>
      <c r="C5" s="191"/>
      <c r="D5" s="191"/>
      <c r="E5" s="191"/>
      <c r="F5" s="109"/>
      <c r="G5" s="191" t="s">
        <v>95</v>
      </c>
      <c r="H5" s="191"/>
      <c r="I5" s="182" t="s">
        <v>92</v>
      </c>
      <c r="J5" s="182"/>
      <c r="K5" s="182" t="s">
        <v>93</v>
      </c>
      <c r="L5" s="182"/>
      <c r="M5" s="126"/>
      <c r="N5" s="126"/>
    </row>
    <row r="6" spans="1:14" ht="12" customHeight="1">
      <c r="B6" s="158">
        <v>44233</v>
      </c>
      <c r="C6" s="158"/>
      <c r="D6" s="158"/>
      <c r="E6" s="158"/>
      <c r="F6" s="108"/>
      <c r="G6" s="158">
        <v>44233</v>
      </c>
      <c r="H6" s="158"/>
      <c r="I6" s="149">
        <v>44234</v>
      </c>
      <c r="J6" s="149"/>
      <c r="K6" s="149">
        <v>44234</v>
      </c>
      <c r="L6" s="149"/>
      <c r="M6" s="125"/>
      <c r="N6" s="125"/>
    </row>
    <row r="7" spans="1:14" ht="6" customHeight="1">
      <c r="B7" s="66"/>
      <c r="C7" s="66"/>
      <c r="D7" s="66"/>
      <c r="E7" s="66"/>
      <c r="F7" s="64"/>
      <c r="G7" s="65"/>
      <c r="H7" s="65"/>
      <c r="I7" s="65"/>
      <c r="J7" s="65"/>
      <c r="K7" s="190"/>
      <c r="L7" s="190"/>
      <c r="M7" s="65"/>
      <c r="N7" s="65"/>
    </row>
    <row r="8" spans="1:14" ht="5.25" customHeight="1">
      <c r="A8" s="159">
        <v>1</v>
      </c>
      <c r="B8" s="160" t="str">
        <f>Entries!$I$7</f>
        <v>A JUDGE</v>
      </c>
      <c r="C8" s="163" t="str">
        <f>Entries!$J$7</f>
        <v>S BILLS</v>
      </c>
      <c r="D8" s="163" t="str">
        <f>Entries!$K$7</f>
        <v>R ROBINSON</v>
      </c>
      <c r="E8" s="166" t="str">
        <f>Entries!$L$7</f>
        <v>L KEENE</v>
      </c>
      <c r="F8" s="169"/>
      <c r="G8" s="170" t="str">
        <f>IF(E8="Bye",E12,IF(F8=F12,"",IF(F8="For",E12,IF(F12="For",E8,IF(F8&gt;F12,E8,E12)))))</f>
        <v/>
      </c>
      <c r="H8" s="171"/>
      <c r="I8" s="67"/>
      <c r="J8" s="67"/>
      <c r="K8" s="67"/>
      <c r="L8" s="67"/>
      <c r="M8" s="67"/>
      <c r="N8" s="67"/>
    </row>
    <row r="9" spans="1:14" ht="5.25" customHeight="1">
      <c r="A9" s="159"/>
      <c r="B9" s="161"/>
      <c r="C9" s="164"/>
      <c r="D9" s="164"/>
      <c r="E9" s="167"/>
      <c r="F9" s="169"/>
      <c r="G9" s="170"/>
      <c r="H9" s="172"/>
      <c r="I9" s="67"/>
      <c r="J9" s="67"/>
      <c r="K9" s="67"/>
      <c r="L9" s="67"/>
      <c r="M9" s="67"/>
      <c r="N9" s="67"/>
    </row>
    <row r="10" spans="1:14" ht="5.25" customHeight="1">
      <c r="A10" s="159"/>
      <c r="B10" s="161"/>
      <c r="C10" s="164"/>
      <c r="D10" s="164"/>
      <c r="E10" s="167"/>
      <c r="F10" s="169"/>
      <c r="G10" s="170"/>
      <c r="H10" s="172"/>
      <c r="I10" s="67"/>
      <c r="J10" s="67"/>
      <c r="K10" s="67"/>
      <c r="L10" s="67"/>
      <c r="M10" s="67"/>
      <c r="N10" s="67"/>
    </row>
    <row r="11" spans="1:14" ht="5.25" customHeight="1">
      <c r="A11" s="159"/>
      <c r="B11" s="162"/>
      <c r="C11" s="165"/>
      <c r="D11" s="165"/>
      <c r="E11" s="168"/>
      <c r="F11" s="169"/>
      <c r="G11" s="170"/>
      <c r="H11" s="173"/>
      <c r="I11" s="67"/>
      <c r="J11" s="67"/>
      <c r="K11" s="67"/>
      <c r="L11" s="67"/>
      <c r="M11" s="67"/>
      <c r="N11" s="67"/>
    </row>
    <row r="12" spans="1:14" ht="5.25" customHeight="1">
      <c r="A12" s="159">
        <v>2</v>
      </c>
      <c r="B12" s="160" t="str">
        <f>Entries!$I$8</f>
        <v>S SWAN</v>
      </c>
      <c r="C12" s="163" t="str">
        <f>Entries!$J$8</f>
        <v>W WRIGHT</v>
      </c>
      <c r="D12" s="163" t="str">
        <f>Entries!$K$8</f>
        <v>N JAMES</v>
      </c>
      <c r="E12" s="166" t="str">
        <f>Entries!$L$8</f>
        <v>R JOHNSTON</v>
      </c>
      <c r="F12" s="169"/>
      <c r="G12" s="175"/>
      <c r="H12" s="177"/>
      <c r="I12" s="68"/>
      <c r="J12" s="68"/>
      <c r="K12" s="67"/>
      <c r="L12" s="67"/>
      <c r="M12" s="67"/>
      <c r="N12" s="67"/>
    </row>
    <row r="13" spans="1:14" ht="5.25" customHeight="1">
      <c r="A13" s="159"/>
      <c r="B13" s="161"/>
      <c r="C13" s="164"/>
      <c r="D13" s="164"/>
      <c r="E13" s="167"/>
      <c r="F13" s="169"/>
      <c r="G13" s="176"/>
      <c r="H13" s="178"/>
      <c r="I13" s="174" t="str">
        <f>IF(H8=H18,"",IF(H8="For",G18,IF(H18="For",G8,IF(H8&gt;H18,G8,G18))))</f>
        <v/>
      </c>
      <c r="J13" s="171"/>
      <c r="K13" s="67"/>
      <c r="L13" s="67"/>
      <c r="M13" s="67"/>
      <c r="N13" s="67"/>
    </row>
    <row r="14" spans="1:14" ht="5.25" customHeight="1">
      <c r="A14" s="159"/>
      <c r="B14" s="161"/>
      <c r="C14" s="164"/>
      <c r="D14" s="164"/>
      <c r="E14" s="167"/>
      <c r="F14" s="169"/>
      <c r="G14" s="176"/>
      <c r="H14" s="178"/>
      <c r="I14" s="174"/>
      <c r="J14" s="172"/>
      <c r="K14" s="67"/>
      <c r="L14" s="67"/>
      <c r="M14" s="67"/>
      <c r="N14" s="67"/>
    </row>
    <row r="15" spans="1:14" ht="5.25" customHeight="1">
      <c r="A15" s="159"/>
      <c r="B15" s="162"/>
      <c r="C15" s="165"/>
      <c r="D15" s="165"/>
      <c r="E15" s="168"/>
      <c r="F15" s="169"/>
      <c r="G15" s="176"/>
      <c r="H15" s="178"/>
      <c r="I15" s="174"/>
      <c r="J15" s="172"/>
      <c r="K15" s="67"/>
      <c r="L15" s="67"/>
      <c r="M15" s="67"/>
      <c r="N15" s="67"/>
    </row>
    <row r="16" spans="1:14" ht="5.25" customHeight="1">
      <c r="B16" s="67"/>
      <c r="C16" s="67"/>
      <c r="D16" s="67"/>
      <c r="E16" s="67"/>
      <c r="F16" s="67"/>
      <c r="G16" s="67"/>
      <c r="H16" s="67"/>
      <c r="I16" s="170"/>
      <c r="J16" s="173"/>
      <c r="K16" s="67"/>
      <c r="L16" s="67"/>
      <c r="M16" s="67"/>
      <c r="N16" s="67"/>
    </row>
    <row r="17" spans="1:14" ht="5.25" customHeight="1">
      <c r="B17" s="67"/>
      <c r="C17" s="67"/>
      <c r="D17" s="67"/>
      <c r="E17" s="67"/>
      <c r="F17" s="67"/>
      <c r="G17" s="67"/>
      <c r="H17" s="67"/>
      <c r="I17" s="175"/>
      <c r="J17" s="69"/>
      <c r="K17" s="70"/>
      <c r="L17" s="68"/>
      <c r="M17" s="67"/>
      <c r="N17" s="67"/>
    </row>
    <row r="18" spans="1:14" ht="5.25" customHeight="1">
      <c r="A18" s="159">
        <v>3</v>
      </c>
      <c r="B18" s="160" t="str">
        <f>Entries!$I$9</f>
        <v>J FAULDER</v>
      </c>
      <c r="C18" s="163" t="str">
        <f>Entries!$J$9</f>
        <v>M CUTTING</v>
      </c>
      <c r="D18" s="163" t="str">
        <f>Entries!$K$9</f>
        <v>D RICHARDSON</v>
      </c>
      <c r="E18" s="166" t="str">
        <f>Entries!$L$9</f>
        <v>R LOGAN</v>
      </c>
      <c r="F18" s="169"/>
      <c r="G18" s="170" t="str">
        <f>IF(E18="Bye",E22,IF(F18=F22,"",IF(F18="For",E22,IF(F22="For",E18,IF(F18&gt;F22,E18,E22)))))</f>
        <v/>
      </c>
      <c r="H18" s="171"/>
      <c r="I18" s="176"/>
      <c r="J18" s="69"/>
      <c r="K18" s="70"/>
      <c r="L18" s="68"/>
      <c r="M18" s="67"/>
      <c r="N18" s="67"/>
    </row>
    <row r="19" spans="1:14" ht="5.25" customHeight="1">
      <c r="A19" s="159"/>
      <c r="B19" s="161"/>
      <c r="C19" s="164"/>
      <c r="D19" s="164"/>
      <c r="E19" s="167"/>
      <c r="F19" s="169"/>
      <c r="G19" s="170"/>
      <c r="H19" s="172"/>
      <c r="I19" s="176"/>
      <c r="J19" s="69"/>
      <c r="K19" s="70"/>
      <c r="L19" s="68"/>
      <c r="M19" s="67"/>
      <c r="N19" s="67"/>
    </row>
    <row r="20" spans="1:14" ht="5.25" customHeight="1">
      <c r="A20" s="159"/>
      <c r="B20" s="161"/>
      <c r="C20" s="164"/>
      <c r="D20" s="164"/>
      <c r="E20" s="167"/>
      <c r="F20" s="169"/>
      <c r="G20" s="170"/>
      <c r="H20" s="172"/>
      <c r="I20" s="176"/>
      <c r="J20" s="69"/>
      <c r="K20" s="70"/>
      <c r="L20" s="68"/>
      <c r="M20" s="67"/>
      <c r="N20" s="67"/>
    </row>
    <row r="21" spans="1:14" ht="5.25" customHeight="1">
      <c r="A21" s="159"/>
      <c r="B21" s="162"/>
      <c r="C21" s="165"/>
      <c r="D21" s="165"/>
      <c r="E21" s="168"/>
      <c r="F21" s="169"/>
      <c r="G21" s="170"/>
      <c r="H21" s="173"/>
      <c r="I21" s="70"/>
      <c r="J21" s="71"/>
      <c r="K21" s="70"/>
      <c r="L21" s="68"/>
      <c r="M21" s="67"/>
      <c r="N21" s="67"/>
    </row>
    <row r="22" spans="1:14" ht="5.25" customHeight="1">
      <c r="A22" s="159">
        <v>4</v>
      </c>
      <c r="B22" s="160" t="str">
        <f>Entries!$I$10</f>
        <v>I LAWRENCE</v>
      </c>
      <c r="C22" s="163" t="str">
        <f>Entries!$J$10</f>
        <v>D KESSELL</v>
      </c>
      <c r="D22" s="163" t="str">
        <f>Entries!$K$10</f>
        <v>B DIXON</v>
      </c>
      <c r="E22" s="166" t="str">
        <f>Entries!$L$10</f>
        <v>K ROBINSON</v>
      </c>
      <c r="F22" s="169"/>
      <c r="G22" s="175"/>
      <c r="H22" s="69"/>
      <c r="I22" s="67"/>
      <c r="J22" s="67"/>
      <c r="K22" s="70"/>
      <c r="L22" s="68"/>
      <c r="M22" s="67"/>
      <c r="N22" s="67"/>
    </row>
    <row r="23" spans="1:14" ht="5.25" customHeight="1">
      <c r="A23" s="159"/>
      <c r="B23" s="161"/>
      <c r="C23" s="164"/>
      <c r="D23" s="164"/>
      <c r="E23" s="167"/>
      <c r="F23" s="169"/>
      <c r="G23" s="176"/>
      <c r="H23" s="69"/>
      <c r="I23" s="67"/>
      <c r="J23" s="67"/>
      <c r="K23" s="183" t="str">
        <f>IF(J13=J33,"",IF(J13="For",I33,IF(J33="For",I13,IF(J13&gt;J33,I13,I33))))</f>
        <v/>
      </c>
      <c r="L23" s="179"/>
      <c r="M23" s="67"/>
      <c r="N23" s="67"/>
    </row>
    <row r="24" spans="1:14" ht="5.25" customHeight="1">
      <c r="A24" s="159"/>
      <c r="B24" s="161"/>
      <c r="C24" s="164"/>
      <c r="D24" s="164"/>
      <c r="E24" s="167"/>
      <c r="F24" s="169"/>
      <c r="G24" s="176"/>
      <c r="H24" s="69"/>
      <c r="I24" s="67"/>
      <c r="J24" s="67"/>
      <c r="K24" s="184"/>
      <c r="L24" s="180"/>
      <c r="M24" s="67"/>
      <c r="N24" s="67"/>
    </row>
    <row r="25" spans="1:14" ht="5.25" customHeight="1">
      <c r="A25" s="159"/>
      <c r="B25" s="162"/>
      <c r="C25" s="165"/>
      <c r="D25" s="165"/>
      <c r="E25" s="168"/>
      <c r="F25" s="169"/>
      <c r="G25" s="176"/>
      <c r="H25" s="69"/>
      <c r="I25" s="67"/>
      <c r="J25" s="67"/>
      <c r="K25" s="184"/>
      <c r="L25" s="180"/>
      <c r="M25" s="67"/>
      <c r="N25" s="67"/>
    </row>
    <row r="26" spans="1:14" ht="5.25" customHeight="1">
      <c r="B26" s="67"/>
      <c r="C26" s="67"/>
      <c r="D26" s="67"/>
      <c r="E26" s="67"/>
      <c r="F26" s="67"/>
      <c r="G26" s="67"/>
      <c r="H26" s="67"/>
      <c r="I26" s="67"/>
      <c r="J26" s="67"/>
      <c r="K26" s="185"/>
      <c r="L26" s="181"/>
      <c r="M26" s="67"/>
      <c r="N26" s="67"/>
    </row>
    <row r="27" spans="1:14" ht="5.25" customHeight="1">
      <c r="B27" s="67"/>
      <c r="C27" s="67"/>
      <c r="D27" s="67"/>
      <c r="E27" s="67"/>
      <c r="F27" s="67"/>
      <c r="G27" s="67"/>
      <c r="H27" s="67"/>
      <c r="I27" s="67"/>
      <c r="J27" s="67"/>
      <c r="K27" s="186"/>
      <c r="L27" s="72"/>
      <c r="M27" s="70"/>
      <c r="N27" s="67"/>
    </row>
    <row r="28" spans="1:14" ht="5.25" customHeight="1">
      <c r="A28" s="159">
        <v>5</v>
      </c>
      <c r="B28" s="160" t="str">
        <f>Entries!$I$11</f>
        <v>J BARNARD</v>
      </c>
      <c r="C28" s="163" t="str">
        <f>Entries!$J$11</f>
        <v>R BARNARD</v>
      </c>
      <c r="D28" s="163" t="str">
        <f>Entries!$K$11</f>
        <v>J BEACH</v>
      </c>
      <c r="E28" s="166" t="str">
        <f>Entries!$L$11</f>
        <v>P HALL</v>
      </c>
      <c r="F28" s="169"/>
      <c r="G28" s="170" t="str">
        <f>IF(E28="Bye",E32,IF(F28=F32,"",IF(F28="For",E32,IF(F32="For",E28,IF(F28&gt;F32,E28,E32)))))</f>
        <v/>
      </c>
      <c r="H28" s="171"/>
      <c r="I28" s="73"/>
      <c r="J28" s="73"/>
      <c r="K28" s="186"/>
      <c r="L28" s="72"/>
      <c r="M28" s="70"/>
      <c r="N28" s="67"/>
    </row>
    <row r="29" spans="1:14" ht="5.25" customHeight="1">
      <c r="A29" s="159"/>
      <c r="B29" s="161"/>
      <c r="C29" s="164"/>
      <c r="D29" s="164"/>
      <c r="E29" s="167"/>
      <c r="F29" s="169"/>
      <c r="G29" s="170"/>
      <c r="H29" s="172"/>
      <c r="I29" s="73"/>
      <c r="J29" s="73"/>
      <c r="K29" s="186"/>
      <c r="L29" s="72"/>
      <c r="M29" s="70"/>
      <c r="N29" s="67"/>
    </row>
    <row r="30" spans="1:14" ht="5.25" customHeight="1">
      <c r="A30" s="159"/>
      <c r="B30" s="161"/>
      <c r="C30" s="164"/>
      <c r="D30" s="164"/>
      <c r="E30" s="167"/>
      <c r="F30" s="169"/>
      <c r="G30" s="170"/>
      <c r="H30" s="172"/>
      <c r="I30" s="73"/>
      <c r="J30" s="73"/>
      <c r="K30" s="187"/>
      <c r="L30" s="72"/>
      <c r="M30" s="70"/>
      <c r="N30" s="67"/>
    </row>
    <row r="31" spans="1:14" ht="5.25" customHeight="1">
      <c r="A31" s="159"/>
      <c r="B31" s="162"/>
      <c r="C31" s="165"/>
      <c r="D31" s="165"/>
      <c r="E31" s="168"/>
      <c r="F31" s="169"/>
      <c r="G31" s="170"/>
      <c r="H31" s="173"/>
      <c r="I31" s="73"/>
      <c r="J31" s="73"/>
      <c r="K31" s="74"/>
      <c r="L31" s="75"/>
      <c r="M31" s="70"/>
      <c r="N31" s="67"/>
    </row>
    <row r="32" spans="1:14" ht="5.25" customHeight="1">
      <c r="A32" s="159">
        <v>6</v>
      </c>
      <c r="B32" s="160" t="str">
        <f>Entries!$I$12</f>
        <v>M PENDELJ</v>
      </c>
      <c r="C32" s="163" t="str">
        <f>Entries!$J$12</f>
        <v>D OBRIEN</v>
      </c>
      <c r="D32" s="163" t="str">
        <f>Entries!$K$12</f>
        <v>D BRANDT</v>
      </c>
      <c r="E32" s="166" t="str">
        <f>Entries!$L$12</f>
        <v>D HOYE</v>
      </c>
      <c r="F32" s="169"/>
      <c r="G32" s="175"/>
      <c r="H32" s="177"/>
      <c r="I32" s="70"/>
      <c r="J32" s="68"/>
      <c r="K32" s="74"/>
      <c r="L32" s="75"/>
      <c r="M32" s="70"/>
      <c r="N32" s="67"/>
    </row>
    <row r="33" spans="1:14" ht="5.25" customHeight="1">
      <c r="A33" s="159"/>
      <c r="B33" s="161"/>
      <c r="C33" s="164"/>
      <c r="D33" s="164"/>
      <c r="E33" s="167"/>
      <c r="F33" s="169"/>
      <c r="G33" s="176"/>
      <c r="H33" s="178"/>
      <c r="I33" s="170" t="str">
        <f>IF(H28=H38,"",IF(H28="For",G38,IF(H38="For",G28,IF(H28&gt;H38,G28,G38))))</f>
        <v/>
      </c>
      <c r="J33" s="171"/>
      <c r="K33" s="74"/>
      <c r="L33" s="75"/>
      <c r="M33" s="70"/>
      <c r="N33" s="67"/>
    </row>
    <row r="34" spans="1:14" ht="5.25" customHeight="1">
      <c r="A34" s="159"/>
      <c r="B34" s="161"/>
      <c r="C34" s="164"/>
      <c r="D34" s="164"/>
      <c r="E34" s="167"/>
      <c r="F34" s="169"/>
      <c r="G34" s="176"/>
      <c r="H34" s="178"/>
      <c r="I34" s="170"/>
      <c r="J34" s="172"/>
      <c r="K34" s="74"/>
      <c r="L34" s="75"/>
      <c r="M34" s="70"/>
      <c r="N34" s="67"/>
    </row>
    <row r="35" spans="1:14" ht="5.25" customHeight="1">
      <c r="A35" s="159"/>
      <c r="B35" s="162"/>
      <c r="C35" s="165"/>
      <c r="D35" s="165"/>
      <c r="E35" s="168"/>
      <c r="F35" s="169"/>
      <c r="G35" s="176"/>
      <c r="H35" s="178"/>
      <c r="I35" s="170"/>
      <c r="J35" s="172"/>
      <c r="K35" s="74"/>
      <c r="L35" s="75"/>
      <c r="M35" s="70"/>
      <c r="N35" s="67"/>
    </row>
    <row r="36" spans="1:14" ht="5.25" customHeight="1">
      <c r="B36" s="67"/>
      <c r="C36" s="67"/>
      <c r="D36" s="67"/>
      <c r="E36" s="67"/>
      <c r="F36" s="67"/>
      <c r="G36" s="67"/>
      <c r="H36" s="67"/>
      <c r="I36" s="170"/>
      <c r="J36" s="173"/>
      <c r="K36" s="74"/>
      <c r="L36" s="75"/>
      <c r="M36" s="70"/>
      <c r="N36" s="67"/>
    </row>
    <row r="37" spans="1:14" ht="5.25" customHeight="1">
      <c r="B37" s="67"/>
      <c r="C37" s="67"/>
      <c r="D37" s="67"/>
      <c r="E37" s="67"/>
      <c r="F37" s="67"/>
      <c r="G37" s="67"/>
      <c r="H37" s="67"/>
      <c r="I37" s="175"/>
      <c r="J37" s="69"/>
      <c r="K37" s="76"/>
      <c r="L37" s="75"/>
      <c r="M37" s="70"/>
      <c r="N37" s="67"/>
    </row>
    <row r="38" spans="1:14" ht="5.25" customHeight="1">
      <c r="A38" s="159">
        <v>7</v>
      </c>
      <c r="B38" s="160">
        <f>Entries!$I$13</f>
        <v>0</v>
      </c>
      <c r="C38" s="163">
        <f>Entries!$J$13</f>
        <v>0</v>
      </c>
      <c r="D38" s="163">
        <f>Entries!$K$13</f>
        <v>0</v>
      </c>
      <c r="E38" s="166" t="str">
        <f>Entries!$L$13</f>
        <v>Bye</v>
      </c>
      <c r="F38" s="169"/>
      <c r="G38" s="170" t="str">
        <f>IF(E38="Bye",E42,IF(F38=F42,"",IF(F38="For",E42,IF(F42="For",E38,IF(F38&gt;F42,E38,E42)))))</f>
        <v>R TAYLOR</v>
      </c>
      <c r="H38" s="171"/>
      <c r="I38" s="176"/>
      <c r="J38" s="69"/>
      <c r="K38" s="76"/>
      <c r="L38" s="75"/>
      <c r="M38" s="70"/>
      <c r="N38" s="67"/>
    </row>
    <row r="39" spans="1:14" ht="5.25" customHeight="1">
      <c r="A39" s="159"/>
      <c r="B39" s="161"/>
      <c r="C39" s="164"/>
      <c r="D39" s="164"/>
      <c r="E39" s="167"/>
      <c r="F39" s="169"/>
      <c r="G39" s="170"/>
      <c r="H39" s="172"/>
      <c r="I39" s="176"/>
      <c r="J39" s="69"/>
      <c r="K39" s="150"/>
      <c r="L39" s="151"/>
      <c r="M39" s="70"/>
      <c r="N39" s="67"/>
    </row>
    <row r="40" spans="1:14" ht="5.25" customHeight="1">
      <c r="A40" s="159"/>
      <c r="B40" s="161"/>
      <c r="C40" s="164"/>
      <c r="D40" s="164"/>
      <c r="E40" s="167"/>
      <c r="F40" s="169"/>
      <c r="G40" s="170"/>
      <c r="H40" s="172"/>
      <c r="I40" s="176"/>
      <c r="J40" s="69"/>
      <c r="K40" s="152"/>
      <c r="L40" s="153"/>
      <c r="M40" s="70"/>
      <c r="N40" s="67"/>
    </row>
    <row r="41" spans="1:14" ht="5.25" customHeight="1">
      <c r="A41" s="159"/>
      <c r="B41" s="162"/>
      <c r="C41" s="165"/>
      <c r="D41" s="165"/>
      <c r="E41" s="168"/>
      <c r="F41" s="169"/>
      <c r="G41" s="170"/>
      <c r="H41" s="173"/>
      <c r="I41" s="70"/>
      <c r="J41" s="68"/>
      <c r="K41" s="154"/>
      <c r="L41" s="155"/>
      <c r="M41" s="70"/>
      <c r="N41" s="67"/>
    </row>
    <row r="42" spans="1:14" ht="5.25" customHeight="1">
      <c r="A42" s="159">
        <v>8</v>
      </c>
      <c r="B42" s="160" t="str">
        <f>Entries!$I$14</f>
        <v>D HANNAH</v>
      </c>
      <c r="C42" s="163" t="str">
        <f>Entries!$J$14</f>
        <v>R KIRBY</v>
      </c>
      <c r="D42" s="163" t="str">
        <f>Entries!$K$14</f>
        <v>H WILLIAMS</v>
      </c>
      <c r="E42" s="166" t="str">
        <f>Entries!$L$14</f>
        <v>R TAYLOR</v>
      </c>
      <c r="F42" s="169"/>
      <c r="G42" s="175"/>
      <c r="H42" s="69"/>
      <c r="I42" s="67"/>
      <c r="J42" s="67"/>
      <c r="K42" s="150"/>
      <c r="L42" s="151"/>
      <c r="N42" s="67"/>
    </row>
    <row r="43" spans="1:14" ht="5.25" customHeight="1">
      <c r="A43" s="159"/>
      <c r="B43" s="161"/>
      <c r="C43" s="164"/>
      <c r="D43" s="164"/>
      <c r="E43" s="167"/>
      <c r="F43" s="169"/>
      <c r="G43" s="176"/>
      <c r="H43" s="69"/>
      <c r="I43" s="67"/>
      <c r="J43" s="67"/>
      <c r="K43" s="152"/>
      <c r="L43" s="153"/>
      <c r="N43" s="67"/>
    </row>
    <row r="44" spans="1:14" ht="5.25" customHeight="1">
      <c r="A44" s="159"/>
      <c r="B44" s="161"/>
      <c r="C44" s="164"/>
      <c r="D44" s="164"/>
      <c r="E44" s="167"/>
      <c r="F44" s="169"/>
      <c r="G44" s="176"/>
      <c r="H44" s="69"/>
      <c r="I44" s="67"/>
      <c r="J44" s="67"/>
      <c r="K44" s="154"/>
      <c r="L44" s="155"/>
      <c r="N44" s="67"/>
    </row>
    <row r="45" spans="1:14" ht="5.25" customHeight="1">
      <c r="A45" s="159"/>
      <c r="B45" s="162"/>
      <c r="C45" s="165"/>
      <c r="D45" s="165"/>
      <c r="E45" s="168"/>
      <c r="F45" s="169"/>
      <c r="G45" s="176"/>
      <c r="H45" s="69"/>
      <c r="I45" s="67"/>
      <c r="J45" s="67"/>
      <c r="K45" s="150"/>
      <c r="L45" s="151"/>
      <c r="N45" s="67"/>
    </row>
    <row r="46" spans="1:14" ht="5.25" customHeight="1">
      <c r="B46" s="67"/>
      <c r="C46" s="67"/>
      <c r="D46" s="67"/>
      <c r="E46" s="67"/>
      <c r="F46" s="67"/>
      <c r="G46" s="67"/>
      <c r="H46" s="67"/>
      <c r="I46" s="67"/>
      <c r="J46" s="67"/>
      <c r="K46" s="152"/>
      <c r="L46" s="153"/>
      <c r="N46" s="67"/>
    </row>
    <row r="47" spans="1:14" ht="5.25" customHeight="1">
      <c r="B47" s="67"/>
      <c r="C47" s="67"/>
      <c r="D47" s="67"/>
      <c r="E47" s="67"/>
      <c r="F47" s="67"/>
      <c r="G47" s="67"/>
      <c r="H47" s="67"/>
      <c r="I47" s="67"/>
      <c r="J47" s="67"/>
      <c r="K47" s="154"/>
      <c r="L47" s="155"/>
      <c r="N47" s="68"/>
    </row>
    <row r="48" spans="1:14" ht="5.25" customHeight="1">
      <c r="A48" s="159">
        <v>9</v>
      </c>
      <c r="B48" s="160">
        <f>Entries!$I$15</f>
        <v>0</v>
      </c>
      <c r="C48" s="163">
        <f>Entries!$J$15</f>
        <v>0</v>
      </c>
      <c r="D48" s="163">
        <f>Entries!$K$15</f>
        <v>0</v>
      </c>
      <c r="E48" s="166" t="str">
        <f>Entries!$L$15</f>
        <v>Bye</v>
      </c>
      <c r="F48" s="169"/>
      <c r="G48" s="170" t="str">
        <f>IF(E48="Bye",E52,IF(F48=F52,"",IF(F48="For",E52,IF(F52="For",E48,IF(F48&gt;F52,E48,E52)))))</f>
        <v>G MCKIRDY</v>
      </c>
      <c r="H48" s="171"/>
      <c r="I48" s="67"/>
      <c r="J48" s="67"/>
      <c r="K48" s="150"/>
      <c r="L48" s="151"/>
      <c r="N48" s="68"/>
    </row>
    <row r="49" spans="1:14" ht="5.25" customHeight="1">
      <c r="A49" s="159"/>
      <c r="B49" s="161"/>
      <c r="C49" s="164"/>
      <c r="D49" s="164"/>
      <c r="E49" s="167"/>
      <c r="F49" s="169"/>
      <c r="G49" s="170"/>
      <c r="H49" s="172"/>
      <c r="I49" s="67"/>
      <c r="J49" s="67"/>
      <c r="K49" s="152"/>
      <c r="L49" s="153"/>
      <c r="N49" s="68"/>
    </row>
    <row r="50" spans="1:14" ht="5.25" customHeight="1">
      <c r="A50" s="159"/>
      <c r="B50" s="161"/>
      <c r="C50" s="164"/>
      <c r="D50" s="164"/>
      <c r="E50" s="167"/>
      <c r="F50" s="169"/>
      <c r="G50" s="170"/>
      <c r="H50" s="172"/>
      <c r="I50" s="67"/>
      <c r="J50" s="67"/>
      <c r="K50" s="154"/>
      <c r="L50" s="155"/>
      <c r="N50" s="68"/>
    </row>
    <row r="51" spans="1:14" ht="5.25" customHeight="1">
      <c r="A51" s="159"/>
      <c r="B51" s="162"/>
      <c r="C51" s="165"/>
      <c r="D51" s="165"/>
      <c r="E51" s="168"/>
      <c r="F51" s="169"/>
      <c r="G51" s="170"/>
      <c r="H51" s="173"/>
      <c r="I51" s="67"/>
      <c r="J51" s="67"/>
      <c r="L51" s="129"/>
      <c r="N51" s="68"/>
    </row>
    <row r="52" spans="1:14" ht="5.25" customHeight="1">
      <c r="A52" s="159">
        <v>10</v>
      </c>
      <c r="B52" s="160" t="str">
        <f>Entries!$I$16</f>
        <v>J MOONEY</v>
      </c>
      <c r="C52" s="163" t="str">
        <f>Entries!$J$16</f>
        <v>B WARD</v>
      </c>
      <c r="D52" s="163" t="str">
        <f>Entries!$K$16</f>
        <v>J TREASURE</v>
      </c>
      <c r="E52" s="166" t="str">
        <f>Entries!$L$16</f>
        <v>G MCKIRDY</v>
      </c>
      <c r="F52" s="169"/>
      <c r="G52" s="175"/>
      <c r="H52" s="177"/>
      <c r="I52" s="70"/>
      <c r="J52" s="68"/>
      <c r="L52" s="130"/>
      <c r="N52" s="68"/>
    </row>
    <row r="53" spans="1:14" ht="5.25" customHeight="1">
      <c r="A53" s="159"/>
      <c r="B53" s="161"/>
      <c r="C53" s="164"/>
      <c r="D53" s="164"/>
      <c r="E53" s="167"/>
      <c r="F53" s="169"/>
      <c r="G53" s="176"/>
      <c r="H53" s="178"/>
      <c r="I53" s="188" t="str">
        <f>IF(H48=H58,"",IF(H48="For",G58,IF(H58="For",G48,IF(H48&gt;H58,G48,G58))))</f>
        <v/>
      </c>
      <c r="J53" s="171"/>
      <c r="L53" s="130"/>
      <c r="N53" s="68"/>
    </row>
    <row r="54" spans="1:14" ht="5.25" customHeight="1">
      <c r="A54" s="159"/>
      <c r="B54" s="161"/>
      <c r="C54" s="164"/>
      <c r="D54" s="164"/>
      <c r="E54" s="167"/>
      <c r="F54" s="169"/>
      <c r="G54" s="176"/>
      <c r="H54" s="178"/>
      <c r="I54" s="188"/>
      <c r="J54" s="172"/>
      <c r="K54" s="76"/>
      <c r="L54" s="75"/>
      <c r="M54" s="74"/>
      <c r="N54" s="68"/>
    </row>
    <row r="55" spans="1:14" ht="5.25" customHeight="1">
      <c r="A55" s="159"/>
      <c r="B55" s="162"/>
      <c r="C55" s="165"/>
      <c r="D55" s="165"/>
      <c r="E55" s="168"/>
      <c r="F55" s="169"/>
      <c r="G55" s="176"/>
      <c r="H55" s="178"/>
      <c r="I55" s="188"/>
      <c r="J55" s="172"/>
      <c r="K55" s="76"/>
      <c r="L55" s="75"/>
      <c r="M55" s="74"/>
      <c r="N55" s="68"/>
    </row>
    <row r="56" spans="1:14" ht="5.25" customHeight="1">
      <c r="B56" s="67"/>
      <c r="C56" s="67"/>
      <c r="D56" s="67"/>
      <c r="E56" s="67"/>
      <c r="F56" s="67"/>
      <c r="G56" s="67"/>
      <c r="H56" s="67"/>
      <c r="I56" s="189"/>
      <c r="J56" s="173"/>
      <c r="K56" s="76"/>
      <c r="L56" s="75"/>
      <c r="M56" s="74"/>
      <c r="N56" s="68"/>
    </row>
    <row r="57" spans="1:14" ht="5.25" customHeight="1">
      <c r="B57" s="67"/>
      <c r="C57" s="67"/>
      <c r="D57" s="67"/>
      <c r="E57" s="67"/>
      <c r="F57" s="67"/>
      <c r="G57" s="67"/>
      <c r="H57" s="67"/>
      <c r="I57" s="175"/>
      <c r="J57" s="69"/>
      <c r="K57" s="74"/>
      <c r="L57" s="75"/>
      <c r="M57" s="74"/>
      <c r="N57" s="68"/>
    </row>
    <row r="58" spans="1:14" ht="5.25" customHeight="1">
      <c r="A58" s="159">
        <v>11</v>
      </c>
      <c r="B58" s="160">
        <f>Entries!$I$17</f>
        <v>0</v>
      </c>
      <c r="C58" s="163">
        <f>Entries!$J$17</f>
        <v>0</v>
      </c>
      <c r="D58" s="163">
        <f>Entries!$K$17</f>
        <v>0</v>
      </c>
      <c r="E58" s="166" t="str">
        <f>Entries!$L$17</f>
        <v>Bye</v>
      </c>
      <c r="F58" s="169"/>
      <c r="G58" s="170" t="str">
        <f>IF(E58="Bye",E62,IF(F58=F62,"",IF(F58="For",E62,IF(F62="For",E58,IF(F58&gt;F62,E58,E62)))))</f>
        <v>R NORTHAM</v>
      </c>
      <c r="H58" s="171"/>
      <c r="I58" s="176"/>
      <c r="J58" s="69"/>
      <c r="K58" s="74"/>
      <c r="L58" s="75"/>
      <c r="M58" s="74"/>
      <c r="N58" s="68"/>
    </row>
    <row r="59" spans="1:14" ht="5.25" customHeight="1">
      <c r="A59" s="159"/>
      <c r="B59" s="161"/>
      <c r="C59" s="164"/>
      <c r="D59" s="164"/>
      <c r="E59" s="167"/>
      <c r="F59" s="169"/>
      <c r="G59" s="170"/>
      <c r="H59" s="172"/>
      <c r="I59" s="176"/>
      <c r="J59" s="69"/>
      <c r="K59" s="74"/>
      <c r="L59" s="75"/>
      <c r="M59" s="74"/>
      <c r="N59" s="68"/>
    </row>
    <row r="60" spans="1:14" ht="5.25" customHeight="1">
      <c r="A60" s="159"/>
      <c r="B60" s="161"/>
      <c r="C60" s="164"/>
      <c r="D60" s="164"/>
      <c r="E60" s="167"/>
      <c r="F60" s="169"/>
      <c r="G60" s="170"/>
      <c r="H60" s="172"/>
      <c r="I60" s="176"/>
      <c r="J60" s="69"/>
      <c r="K60" s="74"/>
      <c r="L60" s="75"/>
      <c r="M60" s="74"/>
      <c r="N60" s="68"/>
    </row>
    <row r="61" spans="1:14" ht="5.25" customHeight="1">
      <c r="A61" s="159"/>
      <c r="B61" s="162"/>
      <c r="C61" s="165"/>
      <c r="D61" s="165"/>
      <c r="E61" s="168"/>
      <c r="F61" s="169"/>
      <c r="G61" s="170"/>
      <c r="H61" s="173"/>
      <c r="I61" s="70"/>
      <c r="J61" s="71"/>
      <c r="K61" s="74"/>
      <c r="L61" s="75"/>
      <c r="M61" s="74"/>
      <c r="N61" s="68"/>
    </row>
    <row r="62" spans="1:14" ht="5.25" customHeight="1">
      <c r="A62" s="159">
        <v>12</v>
      </c>
      <c r="B62" s="160" t="str">
        <f>Entries!$I$18</f>
        <v>D SWINDAIL</v>
      </c>
      <c r="C62" s="163" t="str">
        <f>Entries!$J$18</f>
        <v>T SCROOPE</v>
      </c>
      <c r="D62" s="163" t="str">
        <f>Entries!$K$18</f>
        <v>D IRELAND</v>
      </c>
      <c r="E62" s="166" t="str">
        <f>Entries!$L$18</f>
        <v>R NORTHAM</v>
      </c>
      <c r="F62" s="169"/>
      <c r="G62" s="175"/>
      <c r="H62" s="69"/>
      <c r="I62" s="68"/>
      <c r="J62" s="67"/>
      <c r="K62" s="74"/>
      <c r="L62" s="79"/>
      <c r="M62" s="74"/>
      <c r="N62" s="68"/>
    </row>
    <row r="63" spans="1:14" ht="5.25" customHeight="1">
      <c r="A63" s="159"/>
      <c r="B63" s="161"/>
      <c r="C63" s="164"/>
      <c r="D63" s="164"/>
      <c r="E63" s="167"/>
      <c r="F63" s="169"/>
      <c r="G63" s="176"/>
      <c r="H63" s="69"/>
      <c r="I63" s="68"/>
      <c r="J63" s="67"/>
      <c r="K63" s="183" t="str">
        <f>IF(J53=J73,"",IF(J53="For",I73,IF(J73="For",I53,IF(J53&gt;J73,I53,I73))))</f>
        <v/>
      </c>
      <c r="L63" s="179"/>
      <c r="M63" s="74"/>
      <c r="N63" s="68"/>
    </row>
    <row r="64" spans="1:14" ht="5.25" customHeight="1">
      <c r="A64" s="159"/>
      <c r="B64" s="161"/>
      <c r="C64" s="164"/>
      <c r="D64" s="164"/>
      <c r="E64" s="167"/>
      <c r="F64" s="169"/>
      <c r="G64" s="176"/>
      <c r="H64" s="69"/>
      <c r="I64" s="68"/>
      <c r="J64" s="67"/>
      <c r="K64" s="184"/>
      <c r="L64" s="180"/>
      <c r="M64" s="74"/>
      <c r="N64" s="68"/>
    </row>
    <row r="65" spans="1:14" ht="5.25" customHeight="1">
      <c r="A65" s="159"/>
      <c r="B65" s="162"/>
      <c r="C65" s="165"/>
      <c r="D65" s="165"/>
      <c r="E65" s="168"/>
      <c r="F65" s="169"/>
      <c r="G65" s="176"/>
      <c r="H65" s="69"/>
      <c r="I65" s="68"/>
      <c r="J65" s="67"/>
      <c r="K65" s="184"/>
      <c r="L65" s="180"/>
      <c r="M65" s="74"/>
      <c r="N65" s="68"/>
    </row>
    <row r="66" spans="1:14" ht="5.25" customHeight="1">
      <c r="B66" s="67"/>
      <c r="C66" s="67"/>
      <c r="D66" s="67"/>
      <c r="E66" s="67"/>
      <c r="F66" s="67"/>
      <c r="G66" s="67"/>
      <c r="H66" s="67"/>
      <c r="I66" s="68"/>
      <c r="J66" s="67"/>
      <c r="K66" s="184"/>
      <c r="L66" s="181"/>
      <c r="M66" s="74"/>
      <c r="N66" s="68"/>
    </row>
    <row r="67" spans="1:14" ht="5.25" customHeight="1">
      <c r="B67" s="67"/>
      <c r="C67" s="67"/>
      <c r="D67" s="67"/>
      <c r="E67" s="67"/>
      <c r="F67" s="67"/>
      <c r="G67" s="67"/>
      <c r="H67" s="67"/>
      <c r="I67" s="68"/>
      <c r="J67" s="67"/>
      <c r="K67" s="186"/>
      <c r="L67" s="77"/>
      <c r="M67" s="76"/>
      <c r="N67" s="68"/>
    </row>
    <row r="68" spans="1:14" ht="5.25" customHeight="1">
      <c r="A68" s="159">
        <v>13</v>
      </c>
      <c r="B68" s="160">
        <f>Entries!$I$19</f>
        <v>0</v>
      </c>
      <c r="C68" s="163">
        <f>Entries!$J$19</f>
        <v>0</v>
      </c>
      <c r="D68" s="163">
        <f>Entries!$K$19</f>
        <v>0</v>
      </c>
      <c r="E68" s="166" t="str">
        <f>Entries!$L$19</f>
        <v>Bye</v>
      </c>
      <c r="F68" s="169"/>
      <c r="G68" s="170" t="str">
        <f>IF(E68="Bye",E72,IF(F68=F72,"",IF(F68="For",E72,IF(F72="For",E68,IF(F68&gt;F72,E68,E72)))))</f>
        <v>E RUPRECHT</v>
      </c>
      <c r="H68" s="171"/>
      <c r="I68" s="73"/>
      <c r="J68" s="73"/>
      <c r="K68" s="186"/>
      <c r="L68" s="77"/>
      <c r="M68" s="76"/>
      <c r="N68" s="68"/>
    </row>
    <row r="69" spans="1:14" ht="5.25" customHeight="1">
      <c r="A69" s="159"/>
      <c r="B69" s="161"/>
      <c r="C69" s="164"/>
      <c r="D69" s="164"/>
      <c r="E69" s="167"/>
      <c r="F69" s="169"/>
      <c r="G69" s="170"/>
      <c r="H69" s="172"/>
      <c r="I69" s="73"/>
      <c r="J69" s="73"/>
      <c r="K69" s="186"/>
      <c r="L69" s="77"/>
      <c r="M69" s="76"/>
      <c r="N69" s="68"/>
    </row>
    <row r="70" spans="1:14" ht="5.25" customHeight="1">
      <c r="A70" s="159"/>
      <c r="B70" s="161"/>
      <c r="C70" s="164"/>
      <c r="D70" s="164"/>
      <c r="E70" s="167"/>
      <c r="F70" s="169"/>
      <c r="G70" s="170"/>
      <c r="H70" s="172"/>
      <c r="I70" s="73"/>
      <c r="J70" s="73"/>
      <c r="K70" s="187"/>
      <c r="L70" s="77"/>
      <c r="M70" s="76"/>
      <c r="N70" s="68"/>
    </row>
    <row r="71" spans="1:14" ht="5.25" customHeight="1">
      <c r="A71" s="159"/>
      <c r="B71" s="162"/>
      <c r="C71" s="165"/>
      <c r="D71" s="165"/>
      <c r="E71" s="168"/>
      <c r="F71" s="169"/>
      <c r="G71" s="170"/>
      <c r="H71" s="173"/>
      <c r="I71" s="73"/>
      <c r="J71" s="73"/>
      <c r="K71" s="74"/>
      <c r="L71" s="78"/>
      <c r="M71" s="76"/>
      <c r="N71" s="68"/>
    </row>
    <row r="72" spans="1:14" ht="5.25" customHeight="1">
      <c r="A72" s="159">
        <v>14</v>
      </c>
      <c r="B72" s="160" t="str">
        <f>Entries!$I$20</f>
        <v>M DRURY</v>
      </c>
      <c r="C72" s="163" t="str">
        <f>Entries!$J$20</f>
        <v>R OMAHONEY</v>
      </c>
      <c r="D72" s="163" t="str">
        <f>Entries!$K$20</f>
        <v>T HINTON</v>
      </c>
      <c r="E72" s="166" t="str">
        <f>Entries!$L$20</f>
        <v>E RUPRECHT</v>
      </c>
      <c r="F72" s="169"/>
      <c r="G72" s="175"/>
      <c r="H72" s="177"/>
      <c r="I72" s="70"/>
      <c r="J72" s="68"/>
      <c r="K72" s="74"/>
      <c r="L72" s="78"/>
      <c r="M72" s="76"/>
      <c r="N72" s="68"/>
    </row>
    <row r="73" spans="1:14" ht="5.25" customHeight="1">
      <c r="A73" s="159"/>
      <c r="B73" s="161"/>
      <c r="C73" s="164"/>
      <c r="D73" s="164"/>
      <c r="E73" s="167"/>
      <c r="F73" s="169"/>
      <c r="G73" s="176"/>
      <c r="H73" s="178"/>
      <c r="I73" s="170" t="str">
        <f>IF(H68=H78,"",IF(H68="For",G78,IF(H78="For",G68,IF(H68&gt;H78,G68,G78))))</f>
        <v/>
      </c>
      <c r="J73" s="171"/>
      <c r="K73" s="74"/>
      <c r="L73" s="78"/>
      <c r="M73" s="76"/>
      <c r="N73" s="68"/>
    </row>
    <row r="74" spans="1:14" ht="5.25" customHeight="1">
      <c r="A74" s="159"/>
      <c r="B74" s="161"/>
      <c r="C74" s="164"/>
      <c r="D74" s="164"/>
      <c r="E74" s="167"/>
      <c r="F74" s="169"/>
      <c r="G74" s="176"/>
      <c r="H74" s="178"/>
      <c r="I74" s="170"/>
      <c r="J74" s="172"/>
      <c r="K74" s="74"/>
      <c r="L74" s="78"/>
      <c r="M74" s="76"/>
      <c r="N74" s="68"/>
    </row>
    <row r="75" spans="1:14" ht="5.25" customHeight="1">
      <c r="A75" s="159"/>
      <c r="B75" s="162"/>
      <c r="C75" s="165"/>
      <c r="D75" s="165"/>
      <c r="E75" s="168"/>
      <c r="F75" s="169"/>
      <c r="G75" s="176"/>
      <c r="H75" s="178"/>
      <c r="I75" s="170"/>
      <c r="J75" s="172"/>
      <c r="K75" s="74"/>
      <c r="L75" s="78"/>
      <c r="M75" s="76"/>
      <c r="N75" s="68"/>
    </row>
    <row r="76" spans="1:14" ht="5.25" customHeight="1">
      <c r="B76" s="67"/>
      <c r="C76" s="67"/>
      <c r="D76" s="67"/>
      <c r="E76" s="67"/>
      <c r="F76" s="67"/>
      <c r="G76" s="67"/>
      <c r="H76" s="67"/>
      <c r="I76" s="170"/>
      <c r="J76" s="173"/>
      <c r="K76" s="74"/>
      <c r="L76" s="78"/>
      <c r="M76" s="76"/>
      <c r="N76" s="68"/>
    </row>
    <row r="77" spans="1:14" ht="5.25" customHeight="1">
      <c r="B77" s="67"/>
      <c r="C77" s="67"/>
      <c r="D77" s="67"/>
      <c r="E77" s="67"/>
      <c r="F77" s="67"/>
      <c r="G77" s="67"/>
      <c r="H77" s="67"/>
      <c r="I77" s="175"/>
      <c r="J77" s="69"/>
      <c r="K77" s="76"/>
      <c r="L77" s="76"/>
      <c r="M77" s="76"/>
      <c r="N77" s="68"/>
    </row>
    <row r="78" spans="1:14" ht="5.25" customHeight="1">
      <c r="A78" s="159">
        <v>15</v>
      </c>
      <c r="B78" s="160">
        <f>Entries!$I$21</f>
        <v>0</v>
      </c>
      <c r="C78" s="163">
        <f>Entries!$J$21</f>
        <v>0</v>
      </c>
      <c r="D78" s="163">
        <f>Entries!$K$21</f>
        <v>0</v>
      </c>
      <c r="E78" s="166" t="str">
        <f>Entries!$L$21</f>
        <v>Bye</v>
      </c>
      <c r="F78" s="169"/>
      <c r="G78" s="170" t="str">
        <f>IF(E78="Bye",E82,IF(F78=F82,"",IF(F78="For",E82,IF(F82="For",E78,IF(F78&gt;F82,E78,E82)))))</f>
        <v>V MCGLASHAN</v>
      </c>
      <c r="H78" s="171"/>
      <c r="I78" s="176"/>
      <c r="J78" s="69"/>
      <c r="K78" s="76"/>
      <c r="L78" s="76"/>
      <c r="M78" s="76"/>
      <c r="N78" s="68"/>
    </row>
    <row r="79" spans="1:14" ht="5.25" customHeight="1">
      <c r="A79" s="159"/>
      <c r="B79" s="161"/>
      <c r="C79" s="164"/>
      <c r="D79" s="164"/>
      <c r="E79" s="167"/>
      <c r="F79" s="169"/>
      <c r="G79" s="170"/>
      <c r="H79" s="172"/>
      <c r="I79" s="176"/>
      <c r="J79" s="69"/>
      <c r="K79" s="76"/>
      <c r="L79" s="76"/>
      <c r="M79" s="76"/>
      <c r="N79" s="68"/>
    </row>
    <row r="80" spans="1:14" ht="5.25" customHeight="1">
      <c r="A80" s="159"/>
      <c r="B80" s="161"/>
      <c r="C80" s="164"/>
      <c r="D80" s="164"/>
      <c r="E80" s="167"/>
      <c r="F80" s="169"/>
      <c r="G80" s="170"/>
      <c r="H80" s="172"/>
      <c r="I80" s="176"/>
      <c r="J80" s="69"/>
      <c r="K80" s="76"/>
      <c r="L80" s="76"/>
      <c r="M80" s="76"/>
      <c r="N80" s="68"/>
    </row>
    <row r="81" spans="1:14" ht="5.25" customHeight="1">
      <c r="A81" s="159"/>
      <c r="B81" s="162"/>
      <c r="C81" s="165"/>
      <c r="D81" s="165"/>
      <c r="E81" s="168"/>
      <c r="F81" s="169"/>
      <c r="G81" s="170"/>
      <c r="H81" s="173"/>
      <c r="I81" s="70"/>
      <c r="J81" s="68"/>
      <c r="K81" s="76"/>
      <c r="L81" s="76"/>
      <c r="M81" s="76"/>
      <c r="N81" s="68"/>
    </row>
    <row r="82" spans="1:14" ht="5.25" customHeight="1">
      <c r="A82" s="159">
        <v>16</v>
      </c>
      <c r="B82" s="160" t="str">
        <f>Entries!$I$22</f>
        <v>J MORTON</v>
      </c>
      <c r="C82" s="163" t="str">
        <f>Entries!$J$22</f>
        <v>A SWEENEY</v>
      </c>
      <c r="D82" s="163" t="str">
        <f>Entries!$K$22</f>
        <v>G ROBINSON</v>
      </c>
      <c r="E82" s="166" t="str">
        <f>Entries!$L$22</f>
        <v>V MCGLASHAN</v>
      </c>
      <c r="F82" s="169"/>
      <c r="G82" s="175"/>
      <c r="H82" s="69"/>
      <c r="I82" s="67"/>
      <c r="J82" s="67"/>
      <c r="K82" s="76"/>
      <c r="L82" s="76"/>
      <c r="M82" s="76"/>
      <c r="N82" s="68"/>
    </row>
    <row r="83" spans="1:14" ht="5.25" customHeight="1">
      <c r="A83" s="159"/>
      <c r="B83" s="161"/>
      <c r="C83" s="164"/>
      <c r="D83" s="164"/>
      <c r="E83" s="167"/>
      <c r="F83" s="169"/>
      <c r="G83" s="176"/>
      <c r="H83" s="69"/>
      <c r="I83" s="67"/>
      <c r="J83" s="67"/>
      <c r="K83" s="76"/>
      <c r="L83" s="76"/>
      <c r="M83" s="76"/>
      <c r="N83" s="192"/>
    </row>
    <row r="84" spans="1:14" ht="5.25" customHeight="1">
      <c r="A84" s="159"/>
      <c r="B84" s="161"/>
      <c r="C84" s="164"/>
      <c r="D84" s="164"/>
      <c r="E84" s="167"/>
      <c r="F84" s="169"/>
      <c r="G84" s="176"/>
      <c r="H84" s="69"/>
      <c r="I84" s="67"/>
      <c r="J84" s="67"/>
      <c r="K84" s="76"/>
      <c r="L84" s="76"/>
      <c r="M84" s="76"/>
      <c r="N84" s="192"/>
    </row>
    <row r="85" spans="1:14" ht="5.25" customHeight="1">
      <c r="A85" s="159"/>
      <c r="B85" s="162"/>
      <c r="C85" s="165"/>
      <c r="D85" s="165"/>
      <c r="E85" s="168"/>
      <c r="F85" s="169"/>
      <c r="G85" s="176"/>
      <c r="H85" s="69"/>
      <c r="I85" s="67"/>
      <c r="J85" s="67"/>
      <c r="K85" s="76"/>
      <c r="L85" s="76"/>
      <c r="M85" s="76"/>
      <c r="N85" s="192"/>
    </row>
    <row r="86" spans="1:14" ht="5.25" customHeight="1">
      <c r="B86" s="67"/>
      <c r="C86" s="67"/>
      <c r="D86" s="67"/>
      <c r="E86" s="67"/>
      <c r="F86" s="67"/>
      <c r="G86" s="67"/>
      <c r="H86" s="67"/>
      <c r="I86" s="67"/>
      <c r="J86" s="67"/>
      <c r="K86" s="76"/>
      <c r="L86" s="76"/>
      <c r="M86" s="76"/>
      <c r="N86" s="192"/>
    </row>
    <row r="87" spans="1:14">
      <c r="J87" s="67"/>
    </row>
    <row r="88" spans="1:14">
      <c r="J88" s="67"/>
    </row>
    <row r="89" spans="1:14">
      <c r="J89" s="67"/>
    </row>
    <row r="90" spans="1:14">
      <c r="J90" s="68"/>
    </row>
  </sheetData>
  <sheetProtection selectLockedCells="1"/>
  <mergeCells count="158">
    <mergeCell ref="B5:E5"/>
    <mergeCell ref="N83:N86"/>
    <mergeCell ref="H58:H61"/>
    <mergeCell ref="H68:H71"/>
    <mergeCell ref="H78:H81"/>
    <mergeCell ref="H48:H51"/>
    <mergeCell ref="H72:H75"/>
    <mergeCell ref="H52:H55"/>
    <mergeCell ref="G5:H5"/>
    <mergeCell ref="G6:H6"/>
    <mergeCell ref="I77:I80"/>
    <mergeCell ref="I73:I76"/>
    <mergeCell ref="K67:K70"/>
    <mergeCell ref="K63:K66"/>
    <mergeCell ref="J73:J76"/>
    <mergeCell ref="J13:J16"/>
    <mergeCell ref="I5:J5"/>
    <mergeCell ref="I6:J6"/>
    <mergeCell ref="J53:J56"/>
    <mergeCell ref="K23:K26"/>
    <mergeCell ref="K27:K30"/>
    <mergeCell ref="I57:I60"/>
    <mergeCell ref="I53:I56"/>
    <mergeCell ref="K39:L41"/>
    <mergeCell ref="K5:L5"/>
    <mergeCell ref="K7:L7"/>
    <mergeCell ref="A82:A85"/>
    <mergeCell ref="B82:B85"/>
    <mergeCell ref="C82:C85"/>
    <mergeCell ref="D82:D85"/>
    <mergeCell ref="L23:L26"/>
    <mergeCell ref="L63:L66"/>
    <mergeCell ref="A78:A81"/>
    <mergeCell ref="B78:B81"/>
    <mergeCell ref="C78:C81"/>
    <mergeCell ref="J33:J36"/>
    <mergeCell ref="D78:D81"/>
    <mergeCell ref="E82:E85"/>
    <mergeCell ref="F82:F85"/>
    <mergeCell ref="E78:E81"/>
    <mergeCell ref="F78:F81"/>
    <mergeCell ref="G78:G81"/>
    <mergeCell ref="G82:G8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E72:E75"/>
    <mergeCell ref="F72:F75"/>
    <mergeCell ref="G72:G7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F12:F15"/>
    <mergeCell ref="G12:G15"/>
    <mergeCell ref="H12:H15"/>
    <mergeCell ref="A18:A21"/>
    <mergeCell ref="B18:B21"/>
    <mergeCell ref="C18:C21"/>
    <mergeCell ref="D18:D21"/>
    <mergeCell ref="E18:E21"/>
    <mergeCell ref="F18:F21"/>
    <mergeCell ref="D8:D11"/>
    <mergeCell ref="E8:E11"/>
    <mergeCell ref="F8:F11"/>
    <mergeCell ref="G8:G11"/>
    <mergeCell ref="H8:H11"/>
    <mergeCell ref="A12:A15"/>
    <mergeCell ref="B12:B15"/>
    <mergeCell ref="C12:C15"/>
    <mergeCell ref="D12:D15"/>
    <mergeCell ref="E12:E15"/>
    <mergeCell ref="K6:L6"/>
    <mergeCell ref="K42:L44"/>
    <mergeCell ref="K45:L47"/>
    <mergeCell ref="K48:L50"/>
    <mergeCell ref="A1:M1"/>
    <mergeCell ref="A2:M2"/>
    <mergeCell ref="B6:E6"/>
    <mergeCell ref="A8:A11"/>
    <mergeCell ref="B8:B11"/>
    <mergeCell ref="C8:C11"/>
  </mergeCells>
  <phoneticPr fontId="1" type="noConversion"/>
  <conditionalFormatting sqref="B8:E15 B18:E25 B28:E35 B38:E45 B48:E55 B58:E65 B68:E75 B78:E85">
    <cfRule type="cellIs" dxfId="13" priority="1" stopIfTrue="1" operator="equal">
      <formula>0</formula>
    </cfRule>
  </conditionalFormatting>
  <pageMargins left="0" right="0" top="0.44488189" bottom="0.15748031496063" header="0.43307086614173201" footer="0.511811023622047"/>
  <pageSetup paperSize="9" scale="11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workbookViewId="0">
      <selection activeCell="B1" sqref="B1:H1"/>
    </sheetView>
  </sheetViews>
  <sheetFormatPr defaultColWidth="8.85546875" defaultRowHeight="12.75"/>
  <cols>
    <col min="1" max="1" width="8.85546875" style="112"/>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16384" width="8.85546875" style="112"/>
  </cols>
  <sheetData>
    <row r="1" spans="2:17" ht="19.899999999999999" customHeight="1">
      <c r="B1" s="193" t="str">
        <f>Chart!$A$1</f>
        <v xml:space="preserve">ZONE 11 </v>
      </c>
      <c r="C1" s="193"/>
      <c r="D1" s="193"/>
      <c r="E1" s="193"/>
      <c r="F1" s="193"/>
      <c r="G1" s="193"/>
      <c r="H1" s="193"/>
      <c r="I1" s="110"/>
      <c r="J1" s="110"/>
      <c r="K1" s="110"/>
      <c r="L1" s="110"/>
      <c r="M1" s="110"/>
      <c r="N1" s="110"/>
      <c r="O1" s="110"/>
      <c r="P1" s="110"/>
      <c r="Q1" s="110"/>
    </row>
    <row r="2" spans="2:17" ht="21" customHeight="1">
      <c r="B2" s="193" t="s">
        <v>42</v>
      </c>
      <c r="C2" s="193"/>
      <c r="D2" s="193"/>
      <c r="E2" s="193"/>
      <c r="F2" s="193"/>
      <c r="G2" s="193"/>
      <c r="H2" s="193"/>
      <c r="I2" s="110"/>
      <c r="J2" s="110"/>
      <c r="K2" s="110"/>
      <c r="L2" s="110"/>
      <c r="M2" s="110"/>
      <c r="N2" s="110"/>
      <c r="O2" s="110"/>
      <c r="P2" s="110"/>
      <c r="Q2" s="110"/>
    </row>
    <row r="3" spans="2:17" ht="21.6" customHeight="1">
      <c r="B3" s="195">
        <v>41461</v>
      </c>
      <c r="C3" s="195"/>
      <c r="D3" s="195"/>
      <c r="E3" s="195"/>
      <c r="F3" s="195"/>
      <c r="G3" s="195"/>
      <c r="H3" s="195"/>
      <c r="I3" s="110"/>
      <c r="J3" s="110"/>
      <c r="K3" s="110"/>
      <c r="L3" s="110"/>
      <c r="M3" s="110"/>
      <c r="N3" s="110"/>
      <c r="O3" s="110"/>
      <c r="P3" s="110"/>
      <c r="Q3" s="110"/>
    </row>
    <row r="4" spans="2:17" ht="25.9" customHeight="1">
      <c r="B4" s="194" t="s">
        <v>36</v>
      </c>
      <c r="C4" s="194"/>
      <c r="D4" s="194"/>
      <c r="E4" s="194"/>
      <c r="F4" s="194"/>
      <c r="G4" s="194"/>
      <c r="H4" s="194"/>
    </row>
    <row r="5" spans="2:17" ht="25.5">
      <c r="B5" s="111" t="s">
        <v>34</v>
      </c>
      <c r="E5" s="111" t="s">
        <v>34</v>
      </c>
    </row>
    <row r="6" spans="2:17" ht="17.45" customHeight="1">
      <c r="B6" s="196">
        <v>1</v>
      </c>
      <c r="C6" s="120" t="str">
        <f>Chart!$B$8</f>
        <v>A JUDGE</v>
      </c>
      <c r="D6" s="120" t="str">
        <f>Chart!$C$8</f>
        <v>S BILLS</v>
      </c>
      <c r="E6" s="120" t="str">
        <f>Chart!$B$8</f>
        <v>A JUDGE</v>
      </c>
      <c r="F6" s="120" t="str">
        <f>Chart!$D$8</f>
        <v>R ROBINSON</v>
      </c>
      <c r="G6" s="120" t="str">
        <f>Chart!$B$8</f>
        <v>A JUDGE</v>
      </c>
      <c r="H6" s="120" t="str">
        <f>Chart!$E$8</f>
        <v>L KEENE</v>
      </c>
    </row>
    <row r="7" spans="2:17" ht="17.45" customHeight="1">
      <c r="B7" s="197"/>
      <c r="C7" s="121" t="str">
        <f>Chart!$B$12</f>
        <v>S SWAN</v>
      </c>
      <c r="D7" s="121" t="str">
        <f>Chart!$C$12</f>
        <v>W WRIGHT</v>
      </c>
      <c r="E7" s="121"/>
      <c r="F7" s="121" t="str">
        <f>Chart!$D$12</f>
        <v>N JAMES</v>
      </c>
      <c r="G7" s="121"/>
      <c r="H7" s="121" t="str">
        <f>Chart!$E$12</f>
        <v>R JOHNSTON</v>
      </c>
    </row>
    <row r="8" spans="2:17" ht="17.45" customHeight="1">
      <c r="B8" s="196">
        <v>2</v>
      </c>
      <c r="C8" s="120" t="str">
        <f>Chart!$B$18</f>
        <v>J FAULDER</v>
      </c>
      <c r="D8" s="120" t="str">
        <f>Chart!$C$18</f>
        <v>M CUTTING</v>
      </c>
      <c r="E8" s="120"/>
      <c r="F8" s="120" t="str">
        <f>Chart!$D$18</f>
        <v>D RICHARDSON</v>
      </c>
      <c r="G8" s="120"/>
      <c r="H8" s="120" t="str">
        <f>Chart!$E$18</f>
        <v>R LOGAN</v>
      </c>
    </row>
    <row r="9" spans="2:17" ht="17.45" customHeight="1">
      <c r="B9" s="197">
        <v>7</v>
      </c>
      <c r="C9" s="121" t="str">
        <f>Chart!$B$22</f>
        <v>I LAWRENCE</v>
      </c>
      <c r="D9" s="121" t="str">
        <f>Chart!$C$22</f>
        <v>D KESSELL</v>
      </c>
      <c r="E9" s="121"/>
      <c r="F9" s="121" t="str">
        <f>Chart!$D$22</f>
        <v>B DIXON</v>
      </c>
      <c r="G9" s="121"/>
      <c r="H9" s="121" t="str">
        <f>Chart!$E$22</f>
        <v>K ROBINSON</v>
      </c>
    </row>
    <row r="10" spans="2:17" ht="17.45" customHeight="1">
      <c r="B10" s="196">
        <v>3</v>
      </c>
      <c r="C10" s="120" t="str">
        <f>Chart!$B$28</f>
        <v>J BARNARD</v>
      </c>
      <c r="D10" s="120" t="str">
        <f>Chart!$C$28</f>
        <v>R BARNARD</v>
      </c>
      <c r="E10" s="120"/>
      <c r="F10" s="120" t="str">
        <f>Chart!$D$28</f>
        <v>J BEACH</v>
      </c>
      <c r="G10" s="120"/>
      <c r="H10" s="120" t="str">
        <f>Chart!$E$28</f>
        <v>P HALL</v>
      </c>
    </row>
    <row r="11" spans="2:17" ht="17.45" customHeight="1">
      <c r="B11" s="197">
        <v>11</v>
      </c>
      <c r="C11" s="121" t="str">
        <f>Chart!$B$32</f>
        <v>M PENDELJ</v>
      </c>
      <c r="D11" s="121" t="str">
        <f>Chart!$C$32</f>
        <v>D OBRIEN</v>
      </c>
      <c r="E11" s="121"/>
      <c r="F11" s="121" t="str">
        <f>Chart!$D$32</f>
        <v>D BRANDT</v>
      </c>
      <c r="G11" s="121"/>
      <c r="H11" s="121" t="str">
        <f>Chart!$E$32</f>
        <v>D HOYE</v>
      </c>
    </row>
    <row r="12" spans="2:17" ht="17.45" customHeight="1">
      <c r="B12" s="196">
        <v>4</v>
      </c>
      <c r="C12" s="120">
        <f>Chart!$B$38</f>
        <v>0</v>
      </c>
      <c r="D12" s="120">
        <f>Chart!$C$38</f>
        <v>0</v>
      </c>
      <c r="E12" s="120"/>
      <c r="F12" s="120">
        <f>Chart!$D$38</f>
        <v>0</v>
      </c>
      <c r="G12" s="120"/>
      <c r="H12" s="120" t="str">
        <f>Chart!$E$38</f>
        <v>Bye</v>
      </c>
    </row>
    <row r="13" spans="2:17" ht="17.45" customHeight="1">
      <c r="B13" s="197">
        <v>15</v>
      </c>
      <c r="C13" s="121" t="str">
        <f>Chart!$B$42</f>
        <v>D HANNAH</v>
      </c>
      <c r="D13" s="121" t="str">
        <f>Chart!$C$42</f>
        <v>R KIRBY</v>
      </c>
      <c r="E13" s="121"/>
      <c r="F13" s="121" t="str">
        <f>Chart!$D$42</f>
        <v>H WILLIAMS</v>
      </c>
      <c r="G13" s="121"/>
      <c r="H13" s="121" t="str">
        <f>Chart!$E$42</f>
        <v>R TAYLOR</v>
      </c>
    </row>
    <row r="14" spans="2:17" ht="17.45" customHeight="1">
      <c r="B14" s="196">
        <v>5</v>
      </c>
      <c r="C14" s="120">
        <f>Chart!$B$48</f>
        <v>0</v>
      </c>
      <c r="D14" s="120">
        <f>Chart!$C$48</f>
        <v>0</v>
      </c>
      <c r="E14" s="120"/>
      <c r="F14" s="120">
        <f>Chart!$D$48</f>
        <v>0</v>
      </c>
      <c r="G14" s="120"/>
      <c r="H14" s="120" t="str">
        <f>Chart!$E$48</f>
        <v>Bye</v>
      </c>
    </row>
    <row r="15" spans="2:17" ht="17.45" customHeight="1">
      <c r="B15" s="197">
        <v>19</v>
      </c>
      <c r="C15" s="121" t="str">
        <f>Chart!$B$52</f>
        <v>J MOONEY</v>
      </c>
      <c r="D15" s="121" t="str">
        <f>Chart!$C$52</f>
        <v>B WARD</v>
      </c>
      <c r="E15" s="121"/>
      <c r="F15" s="121" t="str">
        <f>Chart!$D$52</f>
        <v>J TREASURE</v>
      </c>
      <c r="G15" s="121"/>
      <c r="H15" s="121" t="str">
        <f>Chart!$E$52</f>
        <v>G MCKIRDY</v>
      </c>
    </row>
    <row r="16" spans="2:17" ht="17.45" customHeight="1">
      <c r="B16" s="196">
        <v>6</v>
      </c>
      <c r="C16" s="120">
        <f>Chart!$B$58</f>
        <v>0</v>
      </c>
      <c r="D16" s="120">
        <f>Chart!$C$58</f>
        <v>0</v>
      </c>
      <c r="E16" s="120"/>
      <c r="F16" s="120">
        <f>Chart!$D$58</f>
        <v>0</v>
      </c>
      <c r="G16" s="120"/>
      <c r="H16" s="120" t="str">
        <f>Chart!$E$58</f>
        <v>Bye</v>
      </c>
    </row>
    <row r="17" spans="2:8" ht="17.45" customHeight="1">
      <c r="B17" s="197">
        <v>23</v>
      </c>
      <c r="C17" s="121" t="str">
        <f>Chart!$B$62</f>
        <v>D SWINDAIL</v>
      </c>
      <c r="D17" s="121" t="str">
        <f>Chart!$C$62</f>
        <v>T SCROOPE</v>
      </c>
      <c r="E17" s="121"/>
      <c r="F17" s="121" t="str">
        <f>Chart!$D$62</f>
        <v>D IRELAND</v>
      </c>
      <c r="G17" s="121"/>
      <c r="H17" s="121" t="str">
        <f>Chart!$E$62</f>
        <v>R NORTHAM</v>
      </c>
    </row>
    <row r="18" spans="2:8" ht="17.45" customHeight="1">
      <c r="B18" s="196">
        <v>7</v>
      </c>
      <c r="C18" s="120">
        <f>Chart!$B$68</f>
        <v>0</v>
      </c>
      <c r="D18" s="120">
        <f>Chart!$C$68</f>
        <v>0</v>
      </c>
      <c r="E18" s="120"/>
      <c r="F18" s="120">
        <f>Chart!$D$68</f>
        <v>0</v>
      </c>
      <c r="G18" s="120"/>
      <c r="H18" s="120" t="str">
        <f>Chart!$E$68</f>
        <v>Bye</v>
      </c>
    </row>
    <row r="19" spans="2:8" ht="17.45" customHeight="1">
      <c r="B19" s="197">
        <v>27</v>
      </c>
      <c r="C19" s="121" t="str">
        <f>Chart!$B$72</f>
        <v>M DRURY</v>
      </c>
      <c r="D19" s="121" t="str">
        <f>Chart!$C$72</f>
        <v>R OMAHONEY</v>
      </c>
      <c r="E19" s="121"/>
      <c r="F19" s="121" t="str">
        <f>Chart!$D$72</f>
        <v>T HINTON</v>
      </c>
      <c r="G19" s="121"/>
      <c r="H19" s="121" t="str">
        <f>Chart!$E$72</f>
        <v>E RUPRECHT</v>
      </c>
    </row>
    <row r="20" spans="2:8" ht="17.45" customHeight="1">
      <c r="B20" s="196">
        <v>8</v>
      </c>
      <c r="C20" s="120">
        <f>Chart!$B$78</f>
        <v>0</v>
      </c>
      <c r="D20" s="120">
        <f>Chart!$C$78</f>
        <v>0</v>
      </c>
      <c r="E20" s="120"/>
      <c r="F20" s="120">
        <f>Chart!$D$78</f>
        <v>0</v>
      </c>
      <c r="G20" s="120"/>
      <c r="H20" s="120" t="str">
        <f>Chart!$E$78</f>
        <v>Bye</v>
      </c>
    </row>
    <row r="21" spans="2:8" ht="17.45" customHeight="1">
      <c r="B21" s="197">
        <v>31</v>
      </c>
      <c r="C21" s="121" t="str">
        <f>Chart!$B$82</f>
        <v>J MORTON</v>
      </c>
      <c r="D21" s="121" t="str">
        <f>Chart!$C$82</f>
        <v>A SWEENEY</v>
      </c>
      <c r="E21" s="121"/>
      <c r="F21" s="121" t="str">
        <f>Chart!$D$82</f>
        <v>G ROBINSON</v>
      </c>
      <c r="G21" s="121"/>
      <c r="H21" s="121" t="str">
        <f>Chart!$E$82</f>
        <v>V MCGLASHAN</v>
      </c>
    </row>
    <row r="22" spans="2:8" ht="17.45" customHeight="1">
      <c r="B22" s="196"/>
      <c r="C22" s="120"/>
      <c r="D22" s="120"/>
      <c r="E22" s="120"/>
      <c r="F22" s="120"/>
      <c r="G22" s="120"/>
      <c r="H22" s="120"/>
    </row>
    <row r="23" spans="2:8" ht="17.45" customHeight="1">
      <c r="B23" s="198"/>
      <c r="C23" s="121"/>
      <c r="D23" s="121"/>
      <c r="E23" s="121"/>
      <c r="F23" s="121"/>
      <c r="G23" s="121"/>
      <c r="H23" s="121"/>
    </row>
    <row r="24" spans="2:8" ht="17.45" customHeight="1">
      <c r="B24" s="198"/>
      <c r="C24" s="121"/>
      <c r="D24" s="121"/>
      <c r="E24" s="121"/>
      <c r="F24" s="121"/>
      <c r="G24" s="121"/>
      <c r="H24" s="121"/>
    </row>
    <row r="25" spans="2:8" ht="17.45" customHeight="1">
      <c r="B25" s="198"/>
      <c r="C25" s="121"/>
      <c r="D25" s="121"/>
      <c r="E25" s="121"/>
      <c r="F25" s="121"/>
      <c r="G25" s="121"/>
      <c r="H25" s="121"/>
    </row>
    <row r="26" spans="2:8" ht="17.45" customHeight="1">
      <c r="B26" s="198"/>
      <c r="C26" s="121"/>
      <c r="D26" s="121"/>
      <c r="E26" s="121"/>
      <c r="F26" s="121"/>
      <c r="G26" s="121"/>
      <c r="H26" s="121"/>
    </row>
    <row r="27" spans="2:8" ht="17.45" customHeight="1">
      <c r="B27" s="198"/>
      <c r="C27" s="121"/>
      <c r="D27" s="121"/>
      <c r="E27" s="121"/>
      <c r="F27" s="121"/>
      <c r="G27" s="121"/>
      <c r="H27" s="121"/>
    </row>
    <row r="28" spans="2:8" ht="17.45" customHeight="1">
      <c r="B28" s="198"/>
      <c r="C28" s="121"/>
      <c r="D28" s="121"/>
      <c r="E28" s="121"/>
      <c r="F28" s="121"/>
      <c r="G28" s="121"/>
      <c r="H28" s="121"/>
    </row>
    <row r="29" spans="2:8" ht="17.45" customHeight="1">
      <c r="B29" s="198"/>
      <c r="C29" s="121"/>
      <c r="D29" s="121"/>
      <c r="E29" s="121"/>
      <c r="F29" s="121"/>
      <c r="G29" s="121"/>
      <c r="H29" s="121"/>
    </row>
    <row r="30" spans="2:8" ht="17.45" customHeight="1">
      <c r="B30" s="198"/>
      <c r="C30" s="121"/>
      <c r="D30" s="121"/>
      <c r="E30" s="121"/>
      <c r="F30" s="121"/>
      <c r="G30" s="121"/>
      <c r="H30" s="121"/>
    </row>
    <row r="31" spans="2:8" ht="17.45" customHeight="1">
      <c r="B31" s="198"/>
      <c r="C31" s="121"/>
      <c r="D31" s="121"/>
      <c r="E31" s="121"/>
      <c r="F31" s="121"/>
      <c r="G31" s="121"/>
      <c r="H31" s="121"/>
    </row>
    <row r="32" spans="2:8" ht="17.45" customHeight="1">
      <c r="B32" s="198"/>
      <c r="C32" s="121"/>
      <c r="D32" s="121"/>
      <c r="E32" s="121"/>
      <c r="F32" s="121"/>
      <c r="G32" s="121"/>
      <c r="H32" s="121"/>
    </row>
    <row r="33" spans="2:8" ht="17.45" customHeight="1">
      <c r="B33" s="198"/>
      <c r="C33" s="121"/>
      <c r="D33" s="121"/>
      <c r="E33" s="121"/>
      <c r="F33" s="121"/>
      <c r="G33" s="121"/>
      <c r="H33" s="121"/>
    </row>
    <row r="34" spans="2:8" ht="17.45" customHeight="1">
      <c r="B34" s="198"/>
      <c r="C34" s="121"/>
      <c r="D34" s="121"/>
      <c r="E34" s="121"/>
      <c r="F34" s="121"/>
      <c r="G34" s="121"/>
      <c r="H34" s="121"/>
    </row>
    <row r="35" spans="2:8" ht="17.45" customHeight="1">
      <c r="B35" s="198"/>
      <c r="C35" s="121"/>
      <c r="D35" s="121"/>
      <c r="E35" s="121"/>
      <c r="F35" s="121"/>
      <c r="G35" s="121"/>
      <c r="H35" s="121"/>
    </row>
    <row r="36" spans="2:8" ht="17.45" customHeight="1">
      <c r="B36" s="198"/>
      <c r="C36" s="121"/>
      <c r="D36" s="121"/>
      <c r="E36" s="121"/>
      <c r="F36" s="121"/>
      <c r="G36" s="121"/>
      <c r="H36" s="121"/>
    </row>
    <row r="37" spans="2:8" ht="17.45" customHeight="1">
      <c r="B37" s="198"/>
      <c r="C37" s="121"/>
      <c r="D37" s="121"/>
      <c r="E37" s="121"/>
      <c r="F37" s="121"/>
      <c r="G37" s="121"/>
      <c r="H37" s="121"/>
    </row>
    <row r="38" spans="2:8" ht="17.45" customHeight="1">
      <c r="B38" s="198"/>
      <c r="C38" s="121"/>
      <c r="D38" s="121"/>
      <c r="E38" s="121"/>
      <c r="F38" s="121"/>
      <c r="G38" s="121"/>
      <c r="H38" s="121"/>
    </row>
    <row r="39" spans="2:8" ht="17.45" customHeight="1">
      <c r="B39" s="198"/>
      <c r="C39" s="121"/>
      <c r="D39" s="121"/>
      <c r="E39" s="121"/>
      <c r="F39" s="121"/>
      <c r="G39" s="121"/>
      <c r="H39" s="121"/>
    </row>
    <row r="40" spans="2:8" ht="17.45" customHeight="1">
      <c r="B40" s="198"/>
      <c r="C40" s="121"/>
      <c r="D40" s="121"/>
      <c r="E40" s="121"/>
      <c r="F40" s="121"/>
      <c r="G40" s="121"/>
      <c r="H40" s="121"/>
    </row>
    <row r="41" spans="2:8" ht="17.45" customHeight="1">
      <c r="B41" s="198"/>
      <c r="C41" s="121"/>
      <c r="D41" s="121"/>
      <c r="E41" s="121"/>
      <c r="F41" s="121"/>
      <c r="G41" s="121"/>
      <c r="H41" s="121"/>
    </row>
    <row r="42" spans="2:8" ht="17.45" customHeight="1">
      <c r="B42" s="198"/>
      <c r="C42" s="121"/>
      <c r="D42" s="121"/>
      <c r="E42" s="121"/>
      <c r="F42" s="121"/>
      <c r="G42" s="121"/>
      <c r="H42" s="121"/>
    </row>
    <row r="43" spans="2:8" ht="17.45" customHeight="1">
      <c r="B43" s="198"/>
      <c r="C43" s="121"/>
      <c r="D43" s="121"/>
      <c r="E43" s="121"/>
      <c r="F43" s="121"/>
      <c r="G43" s="121"/>
      <c r="H43" s="121"/>
    </row>
    <row r="44" spans="2:8" ht="17.45" customHeight="1">
      <c r="B44" s="198"/>
      <c r="C44" s="121"/>
      <c r="D44" s="121"/>
      <c r="E44" s="121"/>
      <c r="F44" s="121"/>
      <c r="G44" s="121"/>
      <c r="H44" s="121"/>
    </row>
    <row r="45" spans="2:8" ht="17.45" customHeight="1">
      <c r="B45" s="198"/>
      <c r="C45" s="121"/>
      <c r="D45" s="121"/>
      <c r="E45" s="121"/>
      <c r="F45" s="121"/>
      <c r="G45" s="121"/>
      <c r="H45" s="121"/>
    </row>
    <row r="46" spans="2:8" ht="17.45" customHeight="1">
      <c r="B46" s="198"/>
      <c r="C46" s="121"/>
      <c r="D46" s="121"/>
      <c r="E46" s="121"/>
      <c r="F46" s="121"/>
      <c r="G46" s="121"/>
      <c r="H46" s="121"/>
    </row>
    <row r="47" spans="2:8" ht="17.45" customHeight="1">
      <c r="B47" s="198"/>
      <c r="C47" s="121"/>
      <c r="D47" s="121"/>
      <c r="E47" s="121"/>
      <c r="F47" s="121"/>
      <c r="G47" s="121"/>
      <c r="H47" s="121"/>
    </row>
    <row r="48" spans="2:8" ht="17.45" customHeight="1">
      <c r="B48" s="198"/>
      <c r="C48" s="121"/>
      <c r="D48" s="121"/>
      <c r="E48" s="121"/>
      <c r="F48" s="121"/>
      <c r="G48" s="121"/>
      <c r="H48" s="121"/>
    </row>
    <row r="49" spans="2:8" ht="17.45" customHeight="1">
      <c r="B49" s="198"/>
      <c r="C49" s="121"/>
      <c r="D49" s="121"/>
      <c r="E49" s="121"/>
      <c r="F49" s="121"/>
      <c r="G49" s="121"/>
      <c r="H49" s="121"/>
    </row>
    <row r="50" spans="2:8" ht="17.45" customHeight="1">
      <c r="B50" s="198"/>
      <c r="C50" s="121"/>
      <c r="D50" s="121"/>
      <c r="E50" s="121"/>
      <c r="F50" s="121"/>
      <c r="G50" s="121"/>
      <c r="H50" s="121"/>
    </row>
    <row r="51" spans="2:8" ht="17.45" customHeight="1">
      <c r="B51" s="198"/>
      <c r="C51" s="121"/>
      <c r="D51" s="121"/>
      <c r="E51" s="121"/>
      <c r="F51" s="121"/>
      <c r="G51" s="121"/>
      <c r="H51" s="121"/>
    </row>
    <row r="52" spans="2:8" ht="17.45" customHeight="1">
      <c r="B52" s="198"/>
      <c r="C52" s="121"/>
      <c r="D52" s="121"/>
      <c r="E52" s="121"/>
      <c r="F52" s="121"/>
      <c r="G52" s="121"/>
      <c r="H52" s="121"/>
    </row>
    <row r="53" spans="2:8" ht="17.45" customHeight="1">
      <c r="B53" s="198"/>
      <c r="C53" s="121"/>
      <c r="D53" s="121"/>
      <c r="E53" s="121"/>
      <c r="F53" s="121"/>
      <c r="G53" s="121"/>
      <c r="H53" s="121"/>
    </row>
    <row r="54" spans="2:8" ht="17.45" customHeight="1">
      <c r="B54" s="198"/>
      <c r="C54" s="121"/>
      <c r="D54" s="121"/>
      <c r="E54" s="121"/>
      <c r="F54" s="121"/>
      <c r="G54" s="121"/>
      <c r="H54" s="121"/>
    </row>
    <row r="55" spans="2:8" ht="17.45" customHeight="1">
      <c r="B55" s="198"/>
      <c r="C55" s="121"/>
      <c r="D55" s="121"/>
      <c r="E55" s="121"/>
      <c r="F55" s="121"/>
      <c r="G55" s="121"/>
      <c r="H55" s="121"/>
    </row>
    <row r="56" spans="2:8" ht="17.45" customHeight="1">
      <c r="B56" s="198"/>
      <c r="C56" s="121"/>
      <c r="D56" s="121"/>
      <c r="E56" s="121"/>
      <c r="F56" s="121"/>
      <c r="G56" s="121"/>
      <c r="H56" s="121"/>
    </row>
    <row r="57" spans="2:8" ht="17.45" customHeight="1">
      <c r="B57" s="198"/>
      <c r="C57" s="121"/>
      <c r="D57" s="121"/>
      <c r="E57" s="121"/>
      <c r="F57" s="121"/>
      <c r="G57" s="121"/>
      <c r="H57" s="121"/>
    </row>
    <row r="58" spans="2:8" ht="17.45" customHeight="1">
      <c r="B58" s="198"/>
      <c r="C58" s="121"/>
      <c r="D58" s="121"/>
      <c r="E58" s="121"/>
      <c r="F58" s="121"/>
      <c r="G58" s="121"/>
      <c r="H58" s="121"/>
    </row>
    <row r="59" spans="2:8" ht="17.45" customHeight="1">
      <c r="B59" s="198"/>
      <c r="C59" s="121"/>
      <c r="D59" s="121"/>
      <c r="E59" s="121"/>
      <c r="F59" s="121"/>
      <c r="G59" s="121"/>
      <c r="H59" s="121"/>
    </row>
    <row r="60" spans="2:8" ht="17.45" customHeight="1">
      <c r="B60" s="198"/>
      <c r="C60" s="121"/>
      <c r="D60" s="121"/>
      <c r="E60" s="121"/>
      <c r="F60" s="121"/>
      <c r="G60" s="121"/>
      <c r="H60" s="121"/>
    </row>
    <row r="61" spans="2:8" ht="17.45" customHeight="1">
      <c r="B61" s="198"/>
      <c r="C61" s="121"/>
      <c r="D61" s="121"/>
      <c r="E61" s="121"/>
      <c r="F61" s="121"/>
      <c r="G61" s="121"/>
      <c r="H61" s="121"/>
    </row>
    <row r="62" spans="2:8" ht="17.45" customHeight="1">
      <c r="B62" s="198"/>
      <c r="C62" s="121"/>
      <c r="D62" s="121"/>
      <c r="E62" s="121"/>
      <c r="F62" s="121"/>
      <c r="G62" s="121"/>
      <c r="H62" s="121"/>
    </row>
    <row r="63" spans="2:8" ht="17.45" customHeight="1">
      <c r="B63" s="198"/>
      <c r="C63" s="121"/>
      <c r="D63" s="121"/>
      <c r="E63" s="121"/>
      <c r="F63" s="121"/>
      <c r="G63" s="121"/>
      <c r="H63" s="121"/>
    </row>
    <row r="64" spans="2:8" ht="17.45" customHeight="1">
      <c r="B64" s="198"/>
      <c r="C64" s="121"/>
      <c r="D64" s="121"/>
      <c r="E64" s="121"/>
      <c r="F64" s="121"/>
      <c r="G64" s="121"/>
      <c r="H64" s="121"/>
    </row>
    <row r="65" spans="2:8" ht="17.45" customHeight="1">
      <c r="B65" s="198"/>
      <c r="C65" s="121"/>
      <c r="D65" s="121"/>
      <c r="E65" s="121"/>
      <c r="F65" s="121"/>
      <c r="G65" s="121"/>
      <c r="H65" s="121"/>
    </row>
    <row r="66" spans="2:8" ht="17.45" customHeight="1">
      <c r="B66" s="198"/>
      <c r="C66" s="121"/>
      <c r="D66" s="121"/>
      <c r="E66" s="121"/>
      <c r="F66" s="121"/>
      <c r="G66" s="121"/>
      <c r="H66" s="121"/>
    </row>
    <row r="67" spans="2:8" ht="17.45" customHeight="1">
      <c r="B67" s="198"/>
      <c r="C67" s="121"/>
      <c r="D67" s="121"/>
      <c r="E67" s="121"/>
      <c r="F67" s="121"/>
      <c r="G67" s="121"/>
      <c r="H67" s="121"/>
    </row>
    <row r="68" spans="2:8" ht="17.45" customHeight="1">
      <c r="B68" s="198"/>
      <c r="C68" s="121"/>
      <c r="D68" s="121"/>
      <c r="E68" s="121"/>
      <c r="F68" s="121"/>
      <c r="G68" s="121"/>
      <c r="H68" s="121"/>
    </row>
    <row r="69" spans="2:8" ht="17.45" customHeight="1">
      <c r="B69" s="198"/>
      <c r="C69" s="121"/>
      <c r="D69" s="121"/>
      <c r="E69" s="121"/>
      <c r="F69" s="121"/>
      <c r="G69" s="121"/>
      <c r="H69" s="121"/>
    </row>
    <row r="70" spans="2:8" ht="17.45" customHeight="1">
      <c r="B70" s="198"/>
      <c r="C70" s="121"/>
      <c r="D70" s="121"/>
      <c r="E70" s="121"/>
      <c r="F70" s="121"/>
      <c r="G70" s="121"/>
      <c r="H70" s="121"/>
    </row>
    <row r="71" spans="2:8" ht="17.45" customHeight="1">
      <c r="B71" s="198"/>
      <c r="C71" s="121"/>
      <c r="D71" s="121"/>
      <c r="E71" s="121"/>
      <c r="F71" s="121"/>
      <c r="G71" s="121"/>
      <c r="H71" s="121"/>
    </row>
    <row r="72" spans="2:8" ht="17.45" customHeight="1">
      <c r="B72" s="198"/>
      <c r="C72" s="121"/>
      <c r="D72" s="121"/>
      <c r="E72" s="121"/>
      <c r="F72" s="121"/>
      <c r="G72" s="121"/>
      <c r="H72" s="121"/>
    </row>
    <row r="73" spans="2:8" ht="17.45" customHeight="1">
      <c r="B73" s="198"/>
      <c r="C73" s="121"/>
      <c r="D73" s="121"/>
      <c r="E73" s="121"/>
      <c r="F73" s="121"/>
      <c r="G73" s="121"/>
      <c r="H73" s="121"/>
    </row>
    <row r="74" spans="2:8" ht="17.45" customHeight="1">
      <c r="B74" s="198"/>
      <c r="C74" s="121"/>
      <c r="D74" s="121"/>
      <c r="E74" s="121"/>
      <c r="F74" s="121"/>
      <c r="G74" s="121"/>
      <c r="H74" s="121"/>
    </row>
    <row r="75" spans="2:8" ht="17.45" customHeight="1">
      <c r="B75" s="198"/>
      <c r="C75" s="121"/>
      <c r="D75" s="121"/>
      <c r="E75" s="121"/>
      <c r="F75" s="121"/>
      <c r="G75" s="121"/>
      <c r="H75" s="121"/>
    </row>
    <row r="76" spans="2:8" ht="17.45" customHeight="1">
      <c r="B76" s="198"/>
      <c r="C76" s="121"/>
      <c r="D76" s="121"/>
      <c r="E76" s="121"/>
      <c r="F76" s="121"/>
      <c r="G76" s="121"/>
      <c r="H76" s="121"/>
    </row>
    <row r="77" spans="2:8" ht="17.45" customHeight="1">
      <c r="B77" s="198"/>
      <c r="C77" s="121"/>
      <c r="D77" s="121"/>
      <c r="E77" s="121"/>
      <c r="F77" s="121"/>
      <c r="G77" s="121"/>
      <c r="H77" s="121"/>
    </row>
    <row r="78" spans="2:8" ht="17.45" customHeight="1">
      <c r="B78" s="198"/>
      <c r="C78" s="121"/>
      <c r="D78" s="121"/>
      <c r="E78" s="121"/>
      <c r="F78" s="121"/>
      <c r="G78" s="121"/>
      <c r="H78" s="121"/>
    </row>
    <row r="79" spans="2:8" ht="17.45" customHeight="1">
      <c r="B79" s="198"/>
      <c r="C79" s="121"/>
      <c r="D79" s="121"/>
      <c r="E79" s="121"/>
      <c r="F79" s="121"/>
      <c r="G79" s="121"/>
      <c r="H79" s="121"/>
    </row>
    <row r="80" spans="2:8" ht="17.45" customHeight="1">
      <c r="B80" s="198"/>
      <c r="C80" s="121"/>
      <c r="D80" s="121"/>
      <c r="E80" s="121"/>
      <c r="F80" s="121"/>
      <c r="G80" s="121"/>
      <c r="H80" s="121"/>
    </row>
    <row r="81" spans="2:8" ht="17.45" customHeight="1">
      <c r="B81" s="198"/>
      <c r="C81" s="121"/>
      <c r="D81" s="121"/>
      <c r="E81" s="121"/>
      <c r="F81" s="121"/>
      <c r="G81" s="121"/>
      <c r="H81" s="121"/>
    </row>
    <row r="82" spans="2:8" ht="17.45" customHeight="1">
      <c r="B82" s="198"/>
      <c r="C82" s="121"/>
      <c r="D82" s="121"/>
      <c r="E82" s="121"/>
      <c r="F82" s="121"/>
      <c r="G82" s="121"/>
      <c r="H82" s="121"/>
    </row>
    <row r="83" spans="2:8" ht="17.45" customHeight="1">
      <c r="B83" s="198"/>
      <c r="C83" s="121"/>
      <c r="D83" s="121"/>
      <c r="E83" s="121"/>
      <c r="F83" s="121"/>
      <c r="G83" s="121"/>
      <c r="H83" s="121"/>
    </row>
    <row r="84" spans="2:8" ht="17.45" customHeight="1">
      <c r="B84" s="198"/>
      <c r="C84" s="121"/>
      <c r="D84" s="121"/>
      <c r="E84" s="121"/>
      <c r="F84" s="121"/>
      <c r="G84" s="121"/>
      <c r="H84" s="121"/>
    </row>
    <row r="85" spans="2:8" ht="17.45" customHeight="1">
      <c r="B85" s="198"/>
      <c r="C85" s="121"/>
      <c r="D85" s="121"/>
      <c r="E85" s="121"/>
      <c r="F85" s="121"/>
      <c r="G85" s="121"/>
      <c r="H85" s="121"/>
    </row>
    <row r="86" spans="2:8" ht="17.45" customHeight="1">
      <c r="B86" s="198"/>
      <c r="C86" s="121"/>
      <c r="D86" s="121"/>
      <c r="E86" s="121"/>
      <c r="F86" s="121"/>
      <c r="G86" s="121"/>
      <c r="H86" s="121"/>
    </row>
    <row r="87" spans="2:8" ht="17.45" customHeight="1">
      <c r="B87" s="198"/>
      <c r="C87" s="121"/>
      <c r="D87" s="121"/>
      <c r="E87" s="121"/>
      <c r="F87" s="121"/>
      <c r="G87" s="121"/>
      <c r="H87" s="121"/>
    </row>
    <row r="88" spans="2:8" ht="17.45" customHeight="1">
      <c r="B88" s="198"/>
      <c r="C88" s="121"/>
      <c r="D88" s="121"/>
      <c r="E88" s="121"/>
      <c r="F88" s="121"/>
      <c r="G88" s="121"/>
      <c r="H88" s="121"/>
    </row>
    <row r="89" spans="2:8" ht="17.45" customHeight="1">
      <c r="B89" s="198"/>
      <c r="C89" s="121"/>
      <c r="D89" s="121"/>
      <c r="E89" s="121"/>
      <c r="F89" s="121"/>
      <c r="G89" s="121"/>
      <c r="H89" s="121"/>
    </row>
    <row r="90" spans="2:8" ht="17.45" customHeight="1">
      <c r="B90" s="198"/>
      <c r="C90" s="121"/>
      <c r="D90" s="121"/>
      <c r="E90" s="121"/>
      <c r="F90" s="121"/>
      <c r="G90" s="121"/>
      <c r="H90" s="121"/>
    </row>
    <row r="91" spans="2:8" ht="17.45" customHeight="1">
      <c r="B91" s="198"/>
      <c r="C91" s="121"/>
      <c r="D91" s="121"/>
      <c r="E91" s="121"/>
      <c r="F91" s="121"/>
      <c r="G91" s="121"/>
      <c r="H91" s="121"/>
    </row>
    <row r="92" spans="2:8" ht="17.45" customHeight="1">
      <c r="B92" s="198"/>
      <c r="C92" s="121"/>
      <c r="D92" s="121"/>
      <c r="E92" s="121"/>
      <c r="F92" s="121"/>
      <c r="G92" s="121"/>
      <c r="H92" s="121"/>
    </row>
    <row r="93" spans="2:8" ht="17.45" customHeight="1">
      <c r="B93" s="198"/>
      <c r="C93" s="121"/>
      <c r="D93" s="121"/>
      <c r="E93" s="121"/>
      <c r="F93" s="121"/>
      <c r="G93" s="121"/>
      <c r="H93" s="121"/>
    </row>
    <row r="94" spans="2:8" ht="17.45" customHeight="1">
      <c r="B94" s="198"/>
      <c r="C94" s="121"/>
      <c r="D94" s="121"/>
      <c r="E94" s="121"/>
      <c r="F94" s="121"/>
      <c r="G94" s="121"/>
      <c r="H94" s="121"/>
    </row>
    <row r="95" spans="2:8" ht="17.45" customHeight="1">
      <c r="B95" s="198"/>
      <c r="C95" s="121"/>
      <c r="D95" s="121"/>
      <c r="E95" s="121"/>
      <c r="F95" s="121"/>
      <c r="G95" s="121"/>
      <c r="H95" s="121"/>
    </row>
    <row r="96" spans="2:8" ht="17.45" customHeight="1">
      <c r="B96" s="198"/>
      <c r="C96" s="121"/>
      <c r="D96" s="121"/>
      <c r="E96" s="121"/>
      <c r="F96" s="121"/>
      <c r="G96" s="121"/>
      <c r="H96" s="121"/>
    </row>
    <row r="97" spans="2:8" ht="17.45" customHeight="1">
      <c r="B97" s="198"/>
      <c r="C97" s="121"/>
      <c r="D97" s="121"/>
      <c r="E97" s="121"/>
      <c r="F97" s="121"/>
      <c r="G97" s="121"/>
      <c r="H97" s="121"/>
    </row>
    <row r="98" spans="2:8" ht="17.45" customHeight="1">
      <c r="B98" s="198"/>
      <c r="C98" s="121"/>
      <c r="D98" s="121"/>
      <c r="E98" s="121"/>
      <c r="F98" s="121"/>
      <c r="G98" s="121"/>
      <c r="H98" s="121"/>
    </row>
    <row r="99" spans="2:8" ht="17.45" customHeight="1">
      <c r="B99" s="198"/>
      <c r="C99" s="121"/>
      <c r="D99" s="121"/>
      <c r="E99" s="121"/>
      <c r="F99" s="121"/>
      <c r="G99" s="121"/>
      <c r="H99" s="121"/>
    </row>
    <row r="100" spans="2:8" ht="17.45" customHeight="1">
      <c r="B100" s="198"/>
      <c r="C100" s="121"/>
      <c r="D100" s="121"/>
      <c r="E100" s="121"/>
      <c r="F100" s="121"/>
      <c r="G100" s="121"/>
      <c r="H100" s="121"/>
    </row>
    <row r="101" spans="2:8" ht="17.45" customHeight="1">
      <c r="B101" s="198"/>
      <c r="C101" s="121"/>
      <c r="D101" s="121"/>
      <c r="E101" s="121"/>
      <c r="F101" s="121"/>
      <c r="G101" s="121"/>
      <c r="H101" s="121"/>
    </row>
    <row r="102" spans="2:8" ht="17.45" customHeight="1">
      <c r="B102" s="198"/>
      <c r="C102" s="121"/>
      <c r="D102" s="121"/>
      <c r="E102" s="121"/>
      <c r="F102" s="121"/>
      <c r="G102" s="121"/>
      <c r="H102" s="121"/>
    </row>
    <row r="103" spans="2:8" ht="17.45" customHeight="1">
      <c r="B103" s="198"/>
      <c r="C103" s="121"/>
      <c r="D103" s="121"/>
      <c r="E103" s="121"/>
      <c r="F103" s="121"/>
      <c r="G103" s="121"/>
      <c r="H103" s="121"/>
    </row>
    <row r="104" spans="2:8" ht="17.45" customHeight="1">
      <c r="B104" s="198"/>
      <c r="C104" s="121"/>
      <c r="D104" s="121"/>
      <c r="E104" s="121"/>
      <c r="F104" s="121"/>
      <c r="G104" s="121"/>
      <c r="H104" s="121"/>
    </row>
    <row r="105" spans="2:8" ht="17.45" customHeight="1">
      <c r="B105" s="198"/>
      <c r="C105" s="121"/>
      <c r="D105" s="121"/>
      <c r="E105" s="121"/>
      <c r="F105" s="121"/>
      <c r="G105" s="121"/>
      <c r="H105" s="121"/>
    </row>
    <row r="106" spans="2:8" ht="17.45" customHeight="1">
      <c r="B106" s="198"/>
      <c r="C106" s="121"/>
      <c r="D106" s="121"/>
      <c r="E106" s="121"/>
      <c r="F106" s="121"/>
      <c r="G106" s="121"/>
      <c r="H106" s="121"/>
    </row>
    <row r="107" spans="2:8" ht="17.45" customHeight="1">
      <c r="B107" s="198"/>
      <c r="C107" s="121"/>
      <c r="D107" s="121"/>
      <c r="E107" s="121"/>
      <c r="F107" s="121"/>
      <c r="G107" s="121"/>
      <c r="H107" s="121"/>
    </row>
    <row r="108" spans="2:8" ht="17.45" customHeight="1">
      <c r="B108" s="198"/>
      <c r="C108" s="121"/>
      <c r="D108" s="121"/>
      <c r="E108" s="121"/>
      <c r="F108" s="121"/>
      <c r="G108" s="121"/>
      <c r="H108" s="121"/>
    </row>
    <row r="109" spans="2:8" ht="17.45" customHeight="1">
      <c r="B109" s="198"/>
      <c r="C109" s="121"/>
      <c r="D109" s="121"/>
      <c r="E109" s="121"/>
      <c r="F109" s="121"/>
      <c r="G109" s="121"/>
      <c r="H109" s="121"/>
    </row>
    <row r="110" spans="2:8" ht="17.45" customHeight="1">
      <c r="B110" s="198"/>
      <c r="C110" s="121"/>
      <c r="D110" s="121"/>
      <c r="E110" s="121"/>
      <c r="F110" s="121"/>
      <c r="G110" s="121"/>
      <c r="H110" s="121"/>
    </row>
    <row r="111" spans="2:8" ht="17.45" customHeight="1">
      <c r="B111" s="198"/>
      <c r="C111" s="121"/>
      <c r="D111" s="121"/>
      <c r="E111" s="121"/>
      <c r="F111" s="121"/>
      <c r="G111" s="121"/>
      <c r="H111" s="121"/>
    </row>
    <row r="112" spans="2:8" ht="17.45" customHeight="1">
      <c r="B112" s="198"/>
      <c r="C112" s="121"/>
      <c r="D112" s="121"/>
      <c r="E112" s="121"/>
      <c r="F112" s="121"/>
      <c r="G112" s="121"/>
      <c r="H112" s="121"/>
    </row>
    <row r="113" spans="2:8" ht="17.45" customHeight="1">
      <c r="B113" s="198"/>
      <c r="C113" s="121"/>
      <c r="D113" s="121"/>
      <c r="E113" s="121"/>
      <c r="F113" s="121"/>
      <c r="G113" s="121"/>
      <c r="H113" s="121"/>
    </row>
    <row r="114" spans="2:8" ht="17.45" customHeight="1">
      <c r="B114" s="198"/>
      <c r="C114" s="121"/>
      <c r="D114" s="121"/>
      <c r="E114" s="121"/>
      <c r="F114" s="121"/>
      <c r="G114" s="121"/>
      <c r="H114" s="121"/>
    </row>
    <row r="115" spans="2:8" ht="17.45" customHeight="1">
      <c r="B115" s="198"/>
      <c r="C115" s="121"/>
      <c r="D115" s="121"/>
      <c r="E115" s="121"/>
      <c r="F115" s="121"/>
      <c r="G115" s="121"/>
      <c r="H115" s="121"/>
    </row>
    <row r="116" spans="2:8" ht="17.45" customHeight="1">
      <c r="B116" s="198"/>
      <c r="C116" s="121"/>
      <c r="D116" s="121"/>
      <c r="E116" s="121"/>
      <c r="F116" s="121"/>
      <c r="G116" s="121"/>
      <c r="H116" s="121"/>
    </row>
    <row r="117" spans="2:8" ht="17.45" customHeight="1">
      <c r="B117" s="198"/>
      <c r="C117" s="121"/>
      <c r="D117" s="121"/>
      <c r="E117" s="121"/>
      <c r="F117" s="121"/>
      <c r="G117" s="121"/>
      <c r="H117" s="121"/>
    </row>
    <row r="118" spans="2:8" ht="17.45" customHeight="1">
      <c r="B118" s="198"/>
      <c r="C118" s="121"/>
      <c r="D118" s="121"/>
      <c r="E118" s="121"/>
      <c r="F118" s="121"/>
      <c r="G118" s="121"/>
      <c r="H118" s="121"/>
    </row>
    <row r="119" spans="2:8" ht="17.45" customHeight="1">
      <c r="B119" s="198"/>
      <c r="C119" s="121"/>
      <c r="D119" s="121"/>
      <c r="E119" s="121"/>
      <c r="F119" s="121"/>
      <c r="G119" s="121"/>
      <c r="H119" s="121"/>
    </row>
    <row r="120" spans="2:8" ht="17.45" customHeight="1">
      <c r="B120" s="198"/>
      <c r="C120" s="121"/>
      <c r="D120" s="121"/>
      <c r="E120" s="121"/>
      <c r="F120" s="121"/>
      <c r="G120" s="121"/>
      <c r="H120" s="121"/>
    </row>
    <row r="121" spans="2:8" ht="17.45" customHeight="1">
      <c r="B121" s="198"/>
      <c r="C121" s="121"/>
      <c r="D121" s="121"/>
      <c r="E121" s="121"/>
      <c r="F121" s="121"/>
      <c r="G121" s="121"/>
      <c r="H121" s="121"/>
    </row>
    <row r="122" spans="2:8" ht="17.45" customHeight="1">
      <c r="B122" s="198"/>
      <c r="C122" s="121"/>
      <c r="D122" s="121"/>
      <c r="E122" s="121"/>
      <c r="F122" s="121"/>
      <c r="G122" s="121"/>
      <c r="H122" s="121"/>
    </row>
    <row r="123" spans="2:8" ht="17.45" customHeight="1">
      <c r="B123" s="198"/>
      <c r="C123" s="121"/>
      <c r="D123" s="121"/>
      <c r="E123" s="121"/>
      <c r="F123" s="121"/>
      <c r="G123" s="121"/>
      <c r="H123" s="121"/>
    </row>
    <row r="124" spans="2:8" ht="17.45" customHeight="1">
      <c r="B124" s="198"/>
      <c r="C124" s="121"/>
      <c r="D124" s="121"/>
      <c r="E124" s="121"/>
      <c r="F124" s="121"/>
      <c r="G124" s="121"/>
      <c r="H124" s="121"/>
    </row>
    <row r="125" spans="2:8" ht="17.45" customHeight="1">
      <c r="B125" s="198"/>
      <c r="C125" s="121"/>
      <c r="D125" s="121"/>
      <c r="E125" s="121"/>
      <c r="F125" s="121"/>
      <c r="G125" s="121"/>
      <c r="H125" s="121"/>
    </row>
    <row r="126" spans="2:8" ht="17.45" customHeight="1">
      <c r="B126" s="198"/>
      <c r="C126" s="121"/>
      <c r="D126" s="121"/>
      <c r="E126" s="121"/>
      <c r="F126" s="121"/>
      <c r="G126" s="121"/>
      <c r="H126" s="121"/>
    </row>
    <row r="127" spans="2:8" ht="17.45" customHeight="1">
      <c r="B127" s="198"/>
      <c r="C127" s="121"/>
      <c r="D127" s="121"/>
      <c r="E127" s="121"/>
      <c r="F127" s="121"/>
      <c r="G127" s="121"/>
      <c r="H127" s="121"/>
    </row>
    <row r="128" spans="2:8" ht="17.45" customHeight="1">
      <c r="B128" s="198"/>
      <c r="C128" s="121"/>
      <c r="D128" s="121"/>
      <c r="E128" s="121"/>
      <c r="F128" s="121"/>
      <c r="G128" s="121"/>
      <c r="H128" s="121"/>
    </row>
    <row r="129" spans="2:8" ht="17.45" customHeight="1">
      <c r="B129" s="198"/>
      <c r="C129" s="121"/>
      <c r="D129" s="121"/>
      <c r="E129" s="121"/>
      <c r="F129" s="121"/>
      <c r="G129" s="121"/>
      <c r="H129" s="121"/>
    </row>
    <row r="130" spans="2:8" ht="17.45" customHeight="1">
      <c r="B130" s="198"/>
      <c r="C130" s="121"/>
      <c r="D130" s="121"/>
      <c r="E130" s="121"/>
      <c r="F130" s="121"/>
      <c r="G130" s="121"/>
      <c r="H130" s="121"/>
    </row>
    <row r="131" spans="2:8" ht="17.45" customHeight="1">
      <c r="B131" s="198"/>
      <c r="C131" s="121"/>
      <c r="D131" s="121"/>
      <c r="E131" s="121"/>
      <c r="F131" s="121"/>
      <c r="G131" s="121"/>
      <c r="H131" s="121"/>
    </row>
    <row r="132" spans="2:8" ht="17.45" customHeight="1">
      <c r="B132" s="198"/>
      <c r="C132" s="121"/>
      <c r="D132" s="121"/>
      <c r="E132" s="121"/>
      <c r="F132" s="121"/>
      <c r="G132" s="121"/>
      <c r="H132" s="121"/>
    </row>
    <row r="133" spans="2:8" ht="17.45" customHeight="1">
      <c r="B133" s="198"/>
      <c r="C133" s="121"/>
      <c r="D133" s="121"/>
      <c r="E133" s="121"/>
      <c r="F133" s="121"/>
      <c r="G133" s="121"/>
      <c r="H133" s="121"/>
    </row>
    <row r="134" spans="2:8">
      <c r="B134" s="123"/>
      <c r="C134" s="124"/>
      <c r="D134" s="124"/>
      <c r="E134" s="123"/>
      <c r="F134" s="124"/>
      <c r="G134" s="124"/>
      <c r="H134" s="124"/>
    </row>
    <row r="135" spans="2:8">
      <c r="B135" s="123"/>
      <c r="C135" s="124"/>
      <c r="D135" s="124"/>
      <c r="E135" s="123"/>
      <c r="F135" s="124"/>
      <c r="G135" s="124"/>
      <c r="H135" s="124"/>
    </row>
    <row r="136" spans="2:8">
      <c r="B136" s="123"/>
      <c r="C136" s="124"/>
      <c r="D136" s="124"/>
      <c r="E136" s="123"/>
      <c r="F136" s="124"/>
      <c r="G136" s="124"/>
      <c r="H136" s="124"/>
    </row>
  </sheetData>
  <sheetProtection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3" t="str">
        <f>Chart!$A$1</f>
        <v xml:space="preserve">ZONE 11 </v>
      </c>
      <c r="C1" s="193"/>
      <c r="D1" s="193"/>
      <c r="E1" s="193"/>
      <c r="F1" s="193"/>
      <c r="G1" s="193"/>
      <c r="H1" s="193"/>
      <c r="I1" s="110"/>
      <c r="J1" s="110"/>
      <c r="K1" s="110"/>
      <c r="L1" s="110"/>
      <c r="M1" s="110"/>
      <c r="N1" s="110"/>
      <c r="O1" s="110"/>
      <c r="P1" s="110"/>
      <c r="Q1" s="110"/>
    </row>
    <row r="2" spans="2:24" ht="21" customHeight="1">
      <c r="B2" s="193" t="s">
        <v>43</v>
      </c>
      <c r="C2" s="193"/>
      <c r="D2" s="193"/>
      <c r="E2" s="193"/>
      <c r="F2" s="193"/>
      <c r="G2" s="193"/>
      <c r="H2" s="193"/>
      <c r="I2" s="110"/>
      <c r="J2" s="110"/>
      <c r="K2" s="110"/>
      <c r="L2" s="110"/>
      <c r="M2" s="110"/>
      <c r="N2" s="110"/>
      <c r="O2" s="110"/>
      <c r="P2" s="110"/>
      <c r="Q2" s="110"/>
    </row>
    <row r="3" spans="2:24" ht="21.6" customHeight="1">
      <c r="B3" s="195">
        <v>41461</v>
      </c>
      <c r="C3" s="195"/>
      <c r="D3" s="195"/>
      <c r="E3" s="195"/>
      <c r="F3" s="195"/>
      <c r="G3" s="195"/>
      <c r="H3" s="195"/>
      <c r="I3" s="110"/>
      <c r="J3" s="110"/>
      <c r="K3" s="110"/>
      <c r="L3" s="110"/>
      <c r="M3" s="110"/>
      <c r="N3" s="110"/>
      <c r="O3" s="110"/>
      <c r="P3" s="110"/>
      <c r="Q3" s="110"/>
    </row>
    <row r="4" spans="2:24" ht="25.9" customHeight="1">
      <c r="B4" s="194" t="s">
        <v>36</v>
      </c>
      <c r="C4" s="194"/>
      <c r="D4" s="194"/>
      <c r="E4" s="194"/>
      <c r="F4" s="194"/>
      <c r="G4" s="194"/>
      <c r="H4" s="194"/>
    </row>
    <row r="5" spans="2:24" ht="25.5">
      <c r="B5" s="111" t="s">
        <v>34</v>
      </c>
      <c r="E5" s="111" t="s">
        <v>34</v>
      </c>
    </row>
    <row r="6" spans="2:24" ht="16.899999999999999" customHeight="1">
      <c r="B6" s="196">
        <v>1</v>
      </c>
      <c r="C6" s="120" t="e">
        <f t="shared" ref="C6:C13" si="0">VLOOKUP($H6,U6:X133,4,FALSE)</f>
        <v>#N/A</v>
      </c>
      <c r="D6" s="120" t="e">
        <f t="shared" ref="D6:D13" si="1">VLOOKUP($H6,U6:X133,3,FALSE)</f>
        <v>#N/A</v>
      </c>
      <c r="E6" s="120"/>
      <c r="F6" s="120" t="e">
        <f t="shared" ref="F6:F13" si="2">VLOOKUP($H6,U6:X133,2,FALSE)</f>
        <v>#N/A</v>
      </c>
      <c r="G6" s="120" t="str">
        <f>Chart!$B$8</f>
        <v>A JUDGE</v>
      </c>
      <c r="H6" s="120" t="str">
        <f>Chart!$G$8</f>
        <v/>
      </c>
      <c r="U6" s="120" t="str">
        <f>Chart!$E$8</f>
        <v>L KEENE</v>
      </c>
      <c r="V6" s="120" t="str">
        <f>Chart!$D$8</f>
        <v>R ROBINSON</v>
      </c>
      <c r="W6" s="120" t="str">
        <f>Chart!$C$8</f>
        <v>S BILLS</v>
      </c>
      <c r="X6" s="120" t="str">
        <f>Chart!$B$8</f>
        <v>A JUDGE</v>
      </c>
    </row>
    <row r="7" spans="2:24" ht="16.899999999999999" customHeight="1">
      <c r="B7" s="197"/>
      <c r="C7" s="121" t="e">
        <f t="shared" si="0"/>
        <v>#N/A</v>
      </c>
      <c r="D7" s="121" t="e">
        <f t="shared" si="1"/>
        <v>#N/A</v>
      </c>
      <c r="E7" s="121"/>
      <c r="F7" s="121" t="e">
        <f t="shared" si="2"/>
        <v>#N/A</v>
      </c>
      <c r="G7" s="121"/>
      <c r="H7" s="121" t="str">
        <f>Chart!$G$18</f>
        <v/>
      </c>
      <c r="U7" s="121" t="str">
        <f>Chart!$E$12</f>
        <v>R JOHNSTON</v>
      </c>
      <c r="V7" s="121" t="str">
        <f>Chart!$D$12</f>
        <v>N JAMES</v>
      </c>
      <c r="W7" s="121" t="str">
        <f>Chart!$C$12</f>
        <v>W WRIGHT</v>
      </c>
      <c r="X7" s="121" t="str">
        <f>Chart!$B$12</f>
        <v>S SWAN</v>
      </c>
    </row>
    <row r="8" spans="2:24" ht="16.899999999999999" customHeight="1">
      <c r="B8" s="196">
        <v>2</v>
      </c>
      <c r="C8" s="120" t="e">
        <f t="shared" si="0"/>
        <v>#N/A</v>
      </c>
      <c r="D8" s="120" t="e">
        <f t="shared" si="1"/>
        <v>#N/A</v>
      </c>
      <c r="E8" s="120"/>
      <c r="F8" s="120" t="e">
        <f t="shared" si="2"/>
        <v>#N/A</v>
      </c>
      <c r="G8" s="120"/>
      <c r="H8" s="120" t="str">
        <f>Chart!$G$28</f>
        <v/>
      </c>
      <c r="U8" s="120" t="str">
        <f>Chart!$E$18</f>
        <v>R LOGAN</v>
      </c>
      <c r="V8" s="120" t="str">
        <f>Chart!$D$18</f>
        <v>D RICHARDSON</v>
      </c>
      <c r="W8" s="120" t="str">
        <f>Chart!$C$18</f>
        <v>M CUTTING</v>
      </c>
      <c r="X8" s="120" t="str">
        <f>Chart!$B$18</f>
        <v>J FAULDER</v>
      </c>
    </row>
    <row r="9" spans="2:24" ht="16.899999999999999" customHeight="1">
      <c r="B9" s="197">
        <v>7</v>
      </c>
      <c r="C9" s="121" t="str">
        <f t="shared" si="0"/>
        <v>D HANNAH</v>
      </c>
      <c r="D9" s="121" t="str">
        <f t="shared" si="1"/>
        <v>R KIRBY</v>
      </c>
      <c r="E9" s="121"/>
      <c r="F9" s="121" t="str">
        <f t="shared" si="2"/>
        <v>H WILLIAMS</v>
      </c>
      <c r="G9" s="121"/>
      <c r="H9" s="121" t="str">
        <f>Chart!$G$38</f>
        <v>R TAYLOR</v>
      </c>
      <c r="U9" s="121" t="str">
        <f>Chart!$E$22</f>
        <v>K ROBINSON</v>
      </c>
      <c r="V9" s="121" t="str">
        <f>Chart!$D$22</f>
        <v>B DIXON</v>
      </c>
      <c r="W9" s="121" t="str">
        <f>Chart!$C$22</f>
        <v>D KESSELL</v>
      </c>
      <c r="X9" s="121" t="str">
        <f>Chart!$B$22</f>
        <v>I LAWRENCE</v>
      </c>
    </row>
    <row r="10" spans="2:24" ht="16.899999999999999" customHeight="1">
      <c r="B10" s="196">
        <v>3</v>
      </c>
      <c r="C10" s="120" t="str">
        <f t="shared" si="0"/>
        <v>J MOONEY</v>
      </c>
      <c r="D10" s="120" t="str">
        <f t="shared" si="1"/>
        <v>B WARD</v>
      </c>
      <c r="E10" s="120"/>
      <c r="F10" s="120" t="str">
        <f t="shared" si="2"/>
        <v>J TREASURE</v>
      </c>
      <c r="G10" s="120"/>
      <c r="H10" s="120" t="str">
        <f>Chart!$G$48</f>
        <v>G MCKIRDY</v>
      </c>
      <c r="U10" s="120" t="str">
        <f>Chart!$E$28</f>
        <v>P HALL</v>
      </c>
      <c r="V10" s="120" t="str">
        <f>Chart!$D$28</f>
        <v>J BEACH</v>
      </c>
      <c r="W10" s="120" t="str">
        <f>Chart!$C$28</f>
        <v>R BARNARD</v>
      </c>
      <c r="X10" s="120" t="str">
        <f>Chart!$B$28</f>
        <v>J BARNARD</v>
      </c>
    </row>
    <row r="11" spans="2:24" ht="16.899999999999999" customHeight="1">
      <c r="B11" s="197">
        <v>11</v>
      </c>
      <c r="C11" s="121" t="str">
        <f t="shared" si="0"/>
        <v>D SWINDAIL</v>
      </c>
      <c r="D11" s="121" t="str">
        <f t="shared" si="1"/>
        <v>T SCROOPE</v>
      </c>
      <c r="E11" s="121"/>
      <c r="F11" s="121" t="str">
        <f t="shared" si="2"/>
        <v>D IRELAND</v>
      </c>
      <c r="G11" s="121"/>
      <c r="H11" s="121" t="str">
        <f>Chart!$G$58</f>
        <v>R NORTHAM</v>
      </c>
      <c r="U11" s="121" t="str">
        <f>Chart!$E$32</f>
        <v>D HOYE</v>
      </c>
      <c r="V11" s="121" t="str">
        <f>Chart!$D$32</f>
        <v>D BRANDT</v>
      </c>
      <c r="W11" s="121" t="str">
        <f>Chart!$C$32</f>
        <v>D OBRIEN</v>
      </c>
      <c r="X11" s="121" t="str">
        <f>Chart!$B$32</f>
        <v>M PENDELJ</v>
      </c>
    </row>
    <row r="12" spans="2:24" ht="16.899999999999999" customHeight="1">
      <c r="B12" s="196">
        <v>4</v>
      </c>
      <c r="C12" s="120" t="str">
        <f t="shared" si="0"/>
        <v>M DRURY</v>
      </c>
      <c r="D12" s="120" t="str">
        <f t="shared" si="1"/>
        <v>R OMAHONEY</v>
      </c>
      <c r="E12" s="120"/>
      <c r="F12" s="120" t="str">
        <f t="shared" si="2"/>
        <v>T HINTON</v>
      </c>
      <c r="G12" s="120"/>
      <c r="H12" s="120" t="str">
        <f>Chart!$G$68</f>
        <v>E RUPRECHT</v>
      </c>
      <c r="U12" s="120" t="str">
        <f>Chart!$E$38</f>
        <v>Bye</v>
      </c>
      <c r="V12" s="120">
        <f>Chart!$D$38</f>
        <v>0</v>
      </c>
      <c r="W12" s="120">
        <f>Chart!$C$38</f>
        <v>0</v>
      </c>
      <c r="X12" s="120">
        <f>Chart!$B$38</f>
        <v>0</v>
      </c>
    </row>
    <row r="13" spans="2:24" ht="16.899999999999999" customHeight="1">
      <c r="B13" s="197">
        <v>15</v>
      </c>
      <c r="C13" s="121" t="str">
        <f t="shared" si="0"/>
        <v>J MORTON</v>
      </c>
      <c r="D13" s="121" t="str">
        <f t="shared" si="1"/>
        <v>A SWEENEY</v>
      </c>
      <c r="E13" s="121"/>
      <c r="F13" s="121" t="str">
        <f t="shared" si="2"/>
        <v>G ROBINSON</v>
      </c>
      <c r="G13" s="121"/>
      <c r="H13" s="121" t="str">
        <f>Chart!$G$78</f>
        <v>V MCGLASHAN</v>
      </c>
      <c r="U13" s="121" t="str">
        <f>Chart!$E$42</f>
        <v>R TAYLOR</v>
      </c>
      <c r="V13" s="121" t="str">
        <f>Chart!$D$42</f>
        <v>H WILLIAMS</v>
      </c>
      <c r="W13" s="121" t="str">
        <f>Chart!$C$42</f>
        <v>R KIRBY</v>
      </c>
      <c r="X13" s="121" t="str">
        <f>Chart!$B$42</f>
        <v>D HANNAH</v>
      </c>
    </row>
    <row r="14" spans="2:24" ht="16.899999999999999" customHeight="1">
      <c r="B14" s="196"/>
      <c r="C14" s="120"/>
      <c r="D14" s="120"/>
      <c r="E14" s="120"/>
      <c r="F14" s="120"/>
      <c r="G14" s="120"/>
      <c r="H14" s="120"/>
      <c r="U14" s="120" t="str">
        <f>Chart!$E$48</f>
        <v>Bye</v>
      </c>
      <c r="V14" s="120">
        <f>Chart!$D$48</f>
        <v>0</v>
      </c>
      <c r="W14" s="120">
        <f>Chart!$C$48</f>
        <v>0</v>
      </c>
      <c r="X14" s="120">
        <f>Chart!$B$48</f>
        <v>0</v>
      </c>
    </row>
    <row r="15" spans="2:24" ht="16.899999999999999" customHeight="1">
      <c r="B15" s="198"/>
      <c r="C15" s="121"/>
      <c r="D15" s="121"/>
      <c r="E15" s="121"/>
      <c r="F15" s="121"/>
      <c r="G15" s="121"/>
      <c r="H15" s="121"/>
      <c r="U15" s="121" t="str">
        <f>Chart!$E$52</f>
        <v>G MCKIRDY</v>
      </c>
      <c r="V15" s="121" t="str">
        <f>Chart!$D$52</f>
        <v>J TREASURE</v>
      </c>
      <c r="W15" s="121" t="str">
        <f>Chart!$C$52</f>
        <v>B WARD</v>
      </c>
      <c r="X15" s="121" t="str">
        <f>Chart!$B$52</f>
        <v>J MOONEY</v>
      </c>
    </row>
    <row r="16" spans="2:24" ht="16.899999999999999" customHeight="1">
      <c r="B16" s="198"/>
      <c r="C16" s="121"/>
      <c r="D16" s="121"/>
      <c r="E16" s="121"/>
      <c r="F16" s="121"/>
      <c r="G16" s="121"/>
      <c r="H16" s="121"/>
      <c r="U16" s="120" t="str">
        <f>Chart!$E$58</f>
        <v>Bye</v>
      </c>
      <c r="V16" s="120">
        <f>Chart!$D$58</f>
        <v>0</v>
      </c>
      <c r="W16" s="120">
        <f>Chart!$C$58</f>
        <v>0</v>
      </c>
      <c r="X16" s="120">
        <f>Chart!$B$58</f>
        <v>0</v>
      </c>
    </row>
    <row r="17" spans="2:24" ht="16.899999999999999" customHeight="1">
      <c r="B17" s="198"/>
      <c r="C17" s="121"/>
      <c r="D17" s="121"/>
      <c r="E17" s="121"/>
      <c r="F17" s="121"/>
      <c r="G17" s="121"/>
      <c r="H17" s="121"/>
      <c r="U17" s="121" t="str">
        <f>Chart!$E$62</f>
        <v>R NORTHAM</v>
      </c>
      <c r="V17" s="121" t="str">
        <f>Chart!$D$62</f>
        <v>D IRELAND</v>
      </c>
      <c r="W17" s="121" t="str">
        <f>Chart!$C$62</f>
        <v>T SCROOPE</v>
      </c>
      <c r="X17" s="121" t="str">
        <f>Chart!$B$62</f>
        <v>D SWINDAIL</v>
      </c>
    </row>
    <row r="18" spans="2:24" ht="16.899999999999999" customHeight="1">
      <c r="B18" s="198"/>
      <c r="C18" s="121"/>
      <c r="D18" s="121"/>
      <c r="E18" s="121"/>
      <c r="F18" s="121"/>
      <c r="G18" s="121"/>
      <c r="H18" s="121"/>
      <c r="U18" s="120" t="str">
        <f>Chart!$E$68</f>
        <v>Bye</v>
      </c>
      <c r="V18" s="120">
        <f>Chart!$D$68</f>
        <v>0</v>
      </c>
      <c r="W18" s="120">
        <f>Chart!$C$68</f>
        <v>0</v>
      </c>
      <c r="X18" s="120">
        <f>Chart!$B$68</f>
        <v>0</v>
      </c>
    </row>
    <row r="19" spans="2:24" ht="16.899999999999999" customHeight="1">
      <c r="B19" s="198"/>
      <c r="C19" s="121"/>
      <c r="D19" s="121"/>
      <c r="E19" s="121"/>
      <c r="F19" s="121"/>
      <c r="G19" s="121"/>
      <c r="H19" s="121"/>
      <c r="U19" s="121" t="str">
        <f>Chart!$E$72</f>
        <v>E RUPRECHT</v>
      </c>
      <c r="V19" s="121" t="str">
        <f>Chart!$D$72</f>
        <v>T HINTON</v>
      </c>
      <c r="W19" s="121" t="str">
        <f>Chart!$C$72</f>
        <v>R OMAHONEY</v>
      </c>
      <c r="X19" s="121" t="str">
        <f>Chart!$B$72</f>
        <v>M DRURY</v>
      </c>
    </row>
    <row r="20" spans="2:24" ht="16.899999999999999" customHeight="1">
      <c r="B20" s="198"/>
      <c r="C20" s="121"/>
      <c r="D20" s="121"/>
      <c r="E20" s="121"/>
      <c r="F20" s="121"/>
      <c r="G20" s="121"/>
      <c r="H20" s="121"/>
      <c r="U20" s="120" t="str">
        <f>Chart!$E$78</f>
        <v>Bye</v>
      </c>
      <c r="V20" s="120">
        <f>Chart!$D$78</f>
        <v>0</v>
      </c>
      <c r="W20" s="120">
        <f>Chart!$C$78</f>
        <v>0</v>
      </c>
      <c r="X20" s="120">
        <f>Chart!$B$78</f>
        <v>0</v>
      </c>
    </row>
    <row r="21" spans="2:24" ht="16.899999999999999" customHeight="1">
      <c r="B21" s="198"/>
      <c r="C21" s="121"/>
      <c r="D21" s="121"/>
      <c r="E21" s="121"/>
      <c r="F21" s="121"/>
      <c r="G21" s="121"/>
      <c r="H21" s="121"/>
      <c r="U21" s="121" t="str">
        <f>Chart!$E$82</f>
        <v>V MCGLASHAN</v>
      </c>
      <c r="V21" s="121" t="str">
        <f>Chart!$D$82</f>
        <v>G ROBINSON</v>
      </c>
      <c r="W21" s="121" t="str">
        <f>Chart!$C$82</f>
        <v>A SWEENEY</v>
      </c>
      <c r="X21" s="121" t="str">
        <f>Chart!$B$82</f>
        <v>J MORTON</v>
      </c>
    </row>
    <row r="22" spans="2:24" ht="16.899999999999999" customHeight="1">
      <c r="B22" s="198"/>
      <c r="C22" s="121"/>
      <c r="D22" s="121"/>
      <c r="E22" s="121"/>
      <c r="F22" s="121"/>
      <c r="G22" s="121"/>
      <c r="H22" s="121"/>
      <c r="U22" s="120" t="e">
        <f>Chart!#REF!</f>
        <v>#REF!</v>
      </c>
      <c r="V22" s="120" t="e">
        <f>Chart!#REF!</f>
        <v>#REF!</v>
      </c>
      <c r="W22" s="120" t="e">
        <f>Chart!#REF!</f>
        <v>#REF!</v>
      </c>
      <c r="X22" s="120" t="e">
        <f>Chart!#REF!</f>
        <v>#REF!</v>
      </c>
    </row>
    <row r="23" spans="2:24" ht="16.899999999999999" customHeight="1">
      <c r="B23" s="198"/>
      <c r="C23" s="121"/>
      <c r="D23" s="121"/>
      <c r="E23" s="121"/>
      <c r="F23" s="121"/>
      <c r="G23" s="121"/>
      <c r="H23" s="121"/>
      <c r="U23" s="121" t="e">
        <f>Chart!#REF!</f>
        <v>#REF!</v>
      </c>
      <c r="V23" s="121" t="e">
        <f>Chart!#REF!</f>
        <v>#REF!</v>
      </c>
      <c r="W23" s="121" t="e">
        <f>Chart!#REF!</f>
        <v>#REF!</v>
      </c>
      <c r="X23" s="121" t="e">
        <f>Chart!#REF!</f>
        <v>#REF!</v>
      </c>
    </row>
    <row r="24" spans="2:24" ht="16.899999999999999" customHeight="1">
      <c r="B24" s="198"/>
      <c r="C24" s="121"/>
      <c r="D24" s="121"/>
      <c r="E24" s="121"/>
      <c r="F24" s="121"/>
      <c r="G24" s="121"/>
      <c r="H24" s="121"/>
      <c r="U24" s="120" t="e">
        <f>Chart!#REF!</f>
        <v>#REF!</v>
      </c>
      <c r="V24" s="120" t="e">
        <f>Chart!#REF!</f>
        <v>#REF!</v>
      </c>
      <c r="W24" s="120" t="e">
        <f>Chart!#REF!</f>
        <v>#REF!</v>
      </c>
      <c r="X24" s="120" t="e">
        <f>Chart!#REF!</f>
        <v>#REF!</v>
      </c>
    </row>
    <row r="25" spans="2:24" ht="16.899999999999999" customHeight="1">
      <c r="B25" s="198"/>
      <c r="C25" s="121"/>
      <c r="D25" s="121"/>
      <c r="E25" s="121"/>
      <c r="F25" s="121"/>
      <c r="G25" s="121"/>
      <c r="H25" s="121"/>
      <c r="U25" s="121" t="e">
        <f>Chart!#REF!</f>
        <v>#REF!</v>
      </c>
      <c r="V25" s="121" t="e">
        <f>Chart!#REF!</f>
        <v>#REF!</v>
      </c>
      <c r="W25" s="121" t="e">
        <f>Chart!#REF!</f>
        <v>#REF!</v>
      </c>
      <c r="X25" s="121" t="e">
        <f>Chart!#REF!</f>
        <v>#REF!</v>
      </c>
    </row>
    <row r="26" spans="2:24" ht="16.899999999999999" customHeight="1">
      <c r="B26" s="198"/>
      <c r="C26" s="121"/>
      <c r="D26" s="121"/>
      <c r="E26" s="121"/>
      <c r="F26" s="121"/>
      <c r="G26" s="121"/>
      <c r="H26" s="121"/>
      <c r="U26" s="120" t="e">
        <f>Chart!#REF!</f>
        <v>#REF!</v>
      </c>
      <c r="V26" s="120" t="e">
        <f>Chart!#REF!</f>
        <v>#REF!</v>
      </c>
      <c r="W26" s="120" t="e">
        <f>Chart!#REF!</f>
        <v>#REF!</v>
      </c>
      <c r="X26" s="120" t="e">
        <f>Chart!#REF!</f>
        <v>#REF!</v>
      </c>
    </row>
    <row r="27" spans="2:24" ht="16.899999999999999" customHeight="1">
      <c r="B27" s="198"/>
      <c r="C27" s="121"/>
      <c r="D27" s="121"/>
      <c r="E27" s="121"/>
      <c r="F27" s="121"/>
      <c r="G27" s="121"/>
      <c r="H27" s="121"/>
      <c r="U27" s="121" t="e">
        <f>Chart!#REF!</f>
        <v>#REF!</v>
      </c>
      <c r="V27" s="121" t="e">
        <f>Chart!#REF!</f>
        <v>#REF!</v>
      </c>
      <c r="W27" s="121" t="e">
        <f>Chart!#REF!</f>
        <v>#REF!</v>
      </c>
      <c r="X27" s="121" t="e">
        <f>Chart!#REF!</f>
        <v>#REF!</v>
      </c>
    </row>
    <row r="28" spans="2:24" ht="16.899999999999999" customHeight="1">
      <c r="B28" s="198"/>
      <c r="C28" s="121"/>
      <c r="D28" s="121"/>
      <c r="E28" s="121"/>
      <c r="F28" s="121"/>
      <c r="G28" s="121"/>
      <c r="H28" s="121"/>
      <c r="U28" s="120" t="e">
        <f>Chart!#REF!</f>
        <v>#REF!</v>
      </c>
      <c r="V28" s="120" t="e">
        <f>Chart!#REF!</f>
        <v>#REF!</v>
      </c>
      <c r="W28" s="120" t="e">
        <f>Chart!#REF!</f>
        <v>#REF!</v>
      </c>
      <c r="X28" s="120" t="e">
        <f>Chart!#REF!</f>
        <v>#REF!</v>
      </c>
    </row>
    <row r="29" spans="2:24" ht="16.899999999999999" customHeight="1">
      <c r="B29" s="198"/>
      <c r="C29" s="121"/>
      <c r="D29" s="121"/>
      <c r="E29" s="121"/>
      <c r="F29" s="121"/>
      <c r="G29" s="121"/>
      <c r="H29" s="121"/>
      <c r="U29" s="121" t="e">
        <f>Chart!#REF!</f>
        <v>#REF!</v>
      </c>
      <c r="V29" s="121" t="e">
        <f>Chart!#REF!</f>
        <v>#REF!</v>
      </c>
      <c r="W29" s="121" t="e">
        <f>Chart!#REF!</f>
        <v>#REF!</v>
      </c>
      <c r="X29" s="121" t="e">
        <f>Chart!#REF!</f>
        <v>#REF!</v>
      </c>
    </row>
    <row r="30" spans="2:24" ht="16.899999999999999" customHeight="1">
      <c r="B30" s="198"/>
      <c r="C30" s="121"/>
      <c r="D30" s="121"/>
      <c r="E30" s="121"/>
      <c r="F30" s="121"/>
      <c r="G30" s="121"/>
      <c r="H30" s="121"/>
      <c r="U30" s="120" t="e">
        <f>Chart!#REF!</f>
        <v>#REF!</v>
      </c>
      <c r="V30" s="120" t="e">
        <f>Chart!#REF!</f>
        <v>#REF!</v>
      </c>
      <c r="W30" s="120" t="e">
        <f>Chart!#REF!</f>
        <v>#REF!</v>
      </c>
      <c r="X30" s="120" t="e">
        <f>Chart!#REF!</f>
        <v>#REF!</v>
      </c>
    </row>
    <row r="31" spans="2:24" ht="16.899999999999999" customHeight="1">
      <c r="B31" s="198"/>
      <c r="C31" s="121"/>
      <c r="D31" s="121"/>
      <c r="E31" s="121"/>
      <c r="F31" s="121"/>
      <c r="G31" s="121"/>
      <c r="H31" s="121"/>
      <c r="U31" s="121" t="e">
        <f>Chart!#REF!</f>
        <v>#REF!</v>
      </c>
      <c r="V31" s="121" t="e">
        <f>Chart!#REF!</f>
        <v>#REF!</v>
      </c>
      <c r="W31" s="121" t="e">
        <f>Chart!#REF!</f>
        <v>#REF!</v>
      </c>
      <c r="X31" s="121" t="e">
        <f>Chart!#REF!</f>
        <v>#REF!</v>
      </c>
    </row>
    <row r="32" spans="2:24" ht="16.899999999999999" customHeight="1">
      <c r="B32" s="198"/>
      <c r="C32" s="121"/>
      <c r="D32" s="121"/>
      <c r="E32" s="121"/>
      <c r="F32" s="121"/>
      <c r="G32" s="121"/>
      <c r="H32" s="121"/>
      <c r="U32" s="120" t="e">
        <f>Chart!#REF!</f>
        <v>#REF!</v>
      </c>
      <c r="V32" s="120" t="e">
        <f>Chart!#REF!</f>
        <v>#REF!</v>
      </c>
      <c r="W32" s="120" t="e">
        <f>Chart!#REF!</f>
        <v>#REF!</v>
      </c>
      <c r="X32" s="120" t="e">
        <f>Chart!#REF!</f>
        <v>#REF!</v>
      </c>
    </row>
    <row r="33" spans="2:24" ht="16.899999999999999" customHeight="1">
      <c r="B33" s="198"/>
      <c r="C33" s="121"/>
      <c r="D33" s="121"/>
      <c r="E33" s="121"/>
      <c r="F33" s="121"/>
      <c r="G33" s="121"/>
      <c r="H33" s="121"/>
      <c r="U33" s="121" t="e">
        <f>Chart!#REF!</f>
        <v>#REF!</v>
      </c>
      <c r="V33" s="121" t="e">
        <f>Chart!#REF!</f>
        <v>#REF!</v>
      </c>
      <c r="W33" s="121" t="e">
        <f>Chart!#REF!</f>
        <v>#REF!</v>
      </c>
      <c r="X33" s="121" t="e">
        <f>Chart!#REF!</f>
        <v>#REF!</v>
      </c>
    </row>
    <row r="34" spans="2:24" ht="16.899999999999999" customHeight="1">
      <c r="B34" s="198"/>
      <c r="C34" s="121"/>
      <c r="D34" s="121"/>
      <c r="E34" s="121"/>
      <c r="F34" s="121"/>
      <c r="G34" s="121"/>
      <c r="H34" s="121"/>
      <c r="U34" s="120" t="e">
        <f>Chart!#REF!</f>
        <v>#REF!</v>
      </c>
      <c r="V34" s="120" t="e">
        <f>Chart!#REF!</f>
        <v>#REF!</v>
      </c>
      <c r="W34" s="120" t="e">
        <f>Chart!#REF!</f>
        <v>#REF!</v>
      </c>
      <c r="X34" s="120" t="e">
        <f>Chart!#REF!</f>
        <v>#REF!</v>
      </c>
    </row>
    <row r="35" spans="2:24" ht="16.899999999999999" customHeight="1">
      <c r="B35" s="198"/>
      <c r="C35" s="121"/>
      <c r="D35" s="121"/>
      <c r="E35" s="121"/>
      <c r="F35" s="121"/>
      <c r="G35" s="121"/>
      <c r="H35" s="121"/>
      <c r="U35" s="121" t="e">
        <f>Chart!#REF!</f>
        <v>#REF!</v>
      </c>
      <c r="V35" s="121" t="e">
        <f>Chart!#REF!</f>
        <v>#REF!</v>
      </c>
      <c r="W35" s="121" t="e">
        <f>Chart!#REF!</f>
        <v>#REF!</v>
      </c>
      <c r="X35" s="121" t="e">
        <f>Chart!#REF!</f>
        <v>#REF!</v>
      </c>
    </row>
    <row r="36" spans="2:24" ht="16.899999999999999" customHeight="1">
      <c r="B36" s="198"/>
      <c r="C36" s="121"/>
      <c r="D36" s="121"/>
      <c r="E36" s="121"/>
      <c r="F36" s="121"/>
      <c r="G36" s="121"/>
      <c r="H36" s="121"/>
      <c r="U36" s="120" t="e">
        <f>Chart!#REF!</f>
        <v>#REF!</v>
      </c>
      <c r="V36" s="120" t="e">
        <f>Chart!#REF!</f>
        <v>#REF!</v>
      </c>
      <c r="W36" s="120" t="e">
        <f>Chart!#REF!</f>
        <v>#REF!</v>
      </c>
      <c r="X36" s="120" t="e">
        <f>Chart!#REF!</f>
        <v>#REF!</v>
      </c>
    </row>
    <row r="37" spans="2:24" ht="16.899999999999999" customHeight="1">
      <c r="B37" s="198"/>
      <c r="C37" s="121"/>
      <c r="D37" s="121"/>
      <c r="E37" s="121"/>
      <c r="F37" s="121"/>
      <c r="G37" s="121"/>
      <c r="H37" s="121"/>
      <c r="U37" s="121" t="e">
        <f>Chart!#REF!</f>
        <v>#REF!</v>
      </c>
      <c r="V37" s="121" t="e">
        <f>Chart!#REF!</f>
        <v>#REF!</v>
      </c>
      <c r="W37" s="121" t="e">
        <f>Chart!#REF!</f>
        <v>#REF!</v>
      </c>
      <c r="X37" s="121" t="e">
        <f>Chart!#REF!</f>
        <v>#REF!</v>
      </c>
    </row>
    <row r="38" spans="2:24" ht="16.899999999999999" customHeight="1">
      <c r="B38" s="198"/>
      <c r="C38" s="121"/>
      <c r="D38" s="121"/>
      <c r="E38" s="121"/>
      <c r="F38" s="121"/>
      <c r="G38" s="121"/>
      <c r="H38" s="121"/>
      <c r="U38" s="120" t="e">
        <f>Chart!#REF!</f>
        <v>#REF!</v>
      </c>
      <c r="V38" s="120" t="e">
        <f>Chart!#REF!</f>
        <v>#REF!</v>
      </c>
      <c r="W38" s="120" t="e">
        <f>Chart!#REF!</f>
        <v>#REF!</v>
      </c>
      <c r="X38" s="120" t="e">
        <f>Chart!#REF!</f>
        <v>#REF!</v>
      </c>
    </row>
    <row r="39" spans="2:24" ht="16.899999999999999" customHeight="1">
      <c r="B39" s="198"/>
      <c r="C39" s="121"/>
      <c r="D39" s="121"/>
      <c r="E39" s="121"/>
      <c r="F39" s="121"/>
      <c r="G39" s="121"/>
      <c r="H39" s="121"/>
      <c r="U39" s="121" t="e">
        <f>Chart!#REF!</f>
        <v>#REF!</v>
      </c>
      <c r="V39" s="121" t="e">
        <f>Chart!#REF!</f>
        <v>#REF!</v>
      </c>
      <c r="W39" s="121" t="e">
        <f>Chart!#REF!</f>
        <v>#REF!</v>
      </c>
      <c r="X39" s="121" t="e">
        <f>Chart!#REF!</f>
        <v>#REF!</v>
      </c>
    </row>
    <row r="40" spans="2:24" ht="16.899999999999999" customHeight="1">
      <c r="B40" s="198"/>
      <c r="C40" s="121"/>
      <c r="D40" s="121"/>
      <c r="E40" s="121"/>
      <c r="F40" s="121"/>
      <c r="G40" s="121"/>
      <c r="H40" s="121"/>
      <c r="U40" s="120" t="e">
        <f>Chart!#REF!</f>
        <v>#REF!</v>
      </c>
      <c r="V40" s="120" t="e">
        <f>Chart!#REF!</f>
        <v>#REF!</v>
      </c>
      <c r="W40" s="120" t="e">
        <f>Chart!#REF!</f>
        <v>#REF!</v>
      </c>
      <c r="X40" s="120" t="e">
        <f>Chart!#REF!</f>
        <v>#REF!</v>
      </c>
    </row>
    <row r="41" spans="2:24" ht="16.899999999999999" customHeight="1">
      <c r="B41" s="198"/>
      <c r="C41" s="121"/>
      <c r="D41" s="121"/>
      <c r="E41" s="121"/>
      <c r="F41" s="121"/>
      <c r="G41" s="121"/>
      <c r="H41" s="121"/>
      <c r="U41" s="121" t="e">
        <f>Chart!#REF!</f>
        <v>#REF!</v>
      </c>
      <c r="V41" s="121" t="e">
        <f>Chart!#REF!</f>
        <v>#REF!</v>
      </c>
      <c r="W41" s="121" t="e">
        <f>Chart!#REF!</f>
        <v>#REF!</v>
      </c>
      <c r="X41" s="121" t="e">
        <f>Chart!#REF!</f>
        <v>#REF!</v>
      </c>
    </row>
    <row r="42" spans="2:24" ht="16.899999999999999" customHeight="1">
      <c r="B42" s="198"/>
      <c r="C42" s="121"/>
      <c r="D42" s="121"/>
      <c r="E42" s="121"/>
      <c r="F42" s="121"/>
      <c r="G42" s="121"/>
      <c r="H42" s="121"/>
      <c r="U42" s="120" t="e">
        <f>Chart!#REF!</f>
        <v>#REF!</v>
      </c>
      <c r="V42" s="120" t="e">
        <f>Chart!#REF!</f>
        <v>#REF!</v>
      </c>
      <c r="W42" s="120" t="e">
        <f>Chart!#REF!</f>
        <v>#REF!</v>
      </c>
      <c r="X42" s="120" t="e">
        <f>Chart!#REF!</f>
        <v>#REF!</v>
      </c>
    </row>
    <row r="43" spans="2:24" ht="16.899999999999999" customHeight="1">
      <c r="B43" s="198"/>
      <c r="C43" s="121"/>
      <c r="D43" s="121"/>
      <c r="E43" s="121"/>
      <c r="F43" s="121"/>
      <c r="G43" s="121"/>
      <c r="H43" s="121"/>
      <c r="U43" s="121" t="e">
        <f>Chart!#REF!</f>
        <v>#REF!</v>
      </c>
      <c r="V43" s="121" t="e">
        <f>Chart!#REF!</f>
        <v>#REF!</v>
      </c>
      <c r="W43" s="121" t="e">
        <f>Chart!#REF!</f>
        <v>#REF!</v>
      </c>
      <c r="X43" s="121" t="e">
        <f>Chart!#REF!</f>
        <v>#REF!</v>
      </c>
    </row>
    <row r="44" spans="2:24" ht="16.899999999999999" customHeight="1">
      <c r="B44" s="198"/>
      <c r="C44" s="121"/>
      <c r="D44" s="121"/>
      <c r="E44" s="121"/>
      <c r="F44" s="121"/>
      <c r="G44" s="121"/>
      <c r="H44" s="121"/>
      <c r="U44" s="120" t="e">
        <f>Chart!#REF!</f>
        <v>#REF!</v>
      </c>
      <c r="V44" s="120" t="e">
        <f>Chart!#REF!</f>
        <v>#REF!</v>
      </c>
      <c r="W44" s="120" t="e">
        <f>Chart!#REF!</f>
        <v>#REF!</v>
      </c>
      <c r="X44" s="120" t="e">
        <f>Chart!#REF!</f>
        <v>#REF!</v>
      </c>
    </row>
    <row r="45" spans="2:24" ht="16.899999999999999" customHeight="1">
      <c r="B45" s="198"/>
      <c r="C45" s="121"/>
      <c r="D45" s="121"/>
      <c r="E45" s="121"/>
      <c r="F45" s="121"/>
      <c r="G45" s="121"/>
      <c r="H45" s="121"/>
      <c r="U45" s="121" t="e">
        <f>Chart!#REF!</f>
        <v>#REF!</v>
      </c>
      <c r="V45" s="121" t="e">
        <f>Chart!#REF!</f>
        <v>#REF!</v>
      </c>
      <c r="W45" s="121" t="e">
        <f>Chart!#REF!</f>
        <v>#REF!</v>
      </c>
      <c r="X45" s="121" t="e">
        <f>Chart!#REF!</f>
        <v>#REF!</v>
      </c>
    </row>
    <row r="46" spans="2:24" ht="16.899999999999999" customHeight="1">
      <c r="B46" s="198"/>
      <c r="C46" s="121"/>
      <c r="D46" s="121"/>
      <c r="E46" s="121"/>
      <c r="F46" s="121"/>
      <c r="G46" s="121"/>
      <c r="H46" s="121"/>
      <c r="U46" s="120" t="e">
        <f>Chart!#REF!</f>
        <v>#REF!</v>
      </c>
      <c r="V46" s="120" t="e">
        <f>Chart!#REF!</f>
        <v>#REF!</v>
      </c>
      <c r="W46" s="120" t="e">
        <f>Chart!#REF!</f>
        <v>#REF!</v>
      </c>
      <c r="X46" s="120" t="e">
        <f>Chart!#REF!</f>
        <v>#REF!</v>
      </c>
    </row>
    <row r="47" spans="2:24" ht="16.899999999999999" customHeight="1">
      <c r="B47" s="198"/>
      <c r="C47" s="121"/>
      <c r="D47" s="121"/>
      <c r="E47" s="121"/>
      <c r="F47" s="121"/>
      <c r="G47" s="121"/>
      <c r="H47" s="121"/>
      <c r="U47" s="121" t="e">
        <f>Chart!#REF!</f>
        <v>#REF!</v>
      </c>
      <c r="V47" s="121" t="e">
        <f>Chart!#REF!</f>
        <v>#REF!</v>
      </c>
      <c r="W47" s="121" t="e">
        <f>Chart!#REF!</f>
        <v>#REF!</v>
      </c>
      <c r="X47" s="121" t="e">
        <f>Chart!#REF!</f>
        <v>#REF!</v>
      </c>
    </row>
    <row r="48" spans="2:24" ht="17.45" customHeight="1">
      <c r="B48" s="198"/>
      <c r="C48" s="121"/>
      <c r="D48" s="121"/>
      <c r="E48" s="121"/>
      <c r="F48" s="121"/>
      <c r="G48" s="121"/>
      <c r="H48" s="121"/>
      <c r="U48" s="120" t="e">
        <f>Chart!#REF!</f>
        <v>#REF!</v>
      </c>
      <c r="V48" s="120" t="e">
        <f>Chart!#REF!</f>
        <v>#REF!</v>
      </c>
      <c r="W48" s="120" t="e">
        <f>Chart!#REF!</f>
        <v>#REF!</v>
      </c>
      <c r="X48" s="120" t="e">
        <f>Chart!#REF!</f>
        <v>#REF!</v>
      </c>
    </row>
    <row r="49" spans="2:24" ht="17.45" customHeight="1">
      <c r="B49" s="198"/>
      <c r="C49" s="121"/>
      <c r="D49" s="121"/>
      <c r="E49" s="121"/>
      <c r="F49" s="121"/>
      <c r="G49" s="121"/>
      <c r="H49" s="121"/>
      <c r="U49" s="121" t="e">
        <f>Chart!#REF!</f>
        <v>#REF!</v>
      </c>
      <c r="V49" s="121" t="e">
        <f>Chart!#REF!</f>
        <v>#REF!</v>
      </c>
      <c r="W49" s="121" t="e">
        <f>Chart!#REF!</f>
        <v>#REF!</v>
      </c>
      <c r="X49" s="121" t="e">
        <f>Chart!#REF!</f>
        <v>#REF!</v>
      </c>
    </row>
    <row r="50" spans="2:24" ht="17.45" customHeight="1">
      <c r="B50" s="198"/>
      <c r="C50" s="121"/>
      <c r="D50" s="121"/>
      <c r="E50" s="121"/>
      <c r="F50" s="121"/>
      <c r="G50" s="121"/>
      <c r="H50" s="121"/>
      <c r="U50" s="120" t="e">
        <f>Chart!#REF!</f>
        <v>#REF!</v>
      </c>
      <c r="V50" s="120" t="e">
        <f>Chart!#REF!</f>
        <v>#REF!</v>
      </c>
      <c r="W50" s="120" t="e">
        <f>Chart!#REF!</f>
        <v>#REF!</v>
      </c>
      <c r="X50" s="120" t="e">
        <f>Chart!#REF!</f>
        <v>#REF!</v>
      </c>
    </row>
    <row r="51" spans="2:24" ht="17.45" customHeight="1">
      <c r="B51" s="198"/>
      <c r="C51" s="121"/>
      <c r="D51" s="121"/>
      <c r="E51" s="121"/>
      <c r="F51" s="121"/>
      <c r="G51" s="121"/>
      <c r="H51" s="121"/>
      <c r="U51" s="121" t="e">
        <f>Chart!#REF!</f>
        <v>#REF!</v>
      </c>
      <c r="V51" s="121" t="e">
        <f>Chart!#REF!</f>
        <v>#REF!</v>
      </c>
      <c r="W51" s="121" t="e">
        <f>Chart!#REF!</f>
        <v>#REF!</v>
      </c>
      <c r="X51" s="121" t="e">
        <f>Chart!#REF!</f>
        <v>#REF!</v>
      </c>
    </row>
    <row r="52" spans="2:24" ht="17.45" customHeight="1">
      <c r="B52" s="198"/>
      <c r="C52" s="121"/>
      <c r="D52" s="121"/>
      <c r="E52" s="121"/>
      <c r="F52" s="121"/>
      <c r="G52" s="121"/>
      <c r="H52" s="121"/>
      <c r="U52" s="120" t="e">
        <f>Chart!#REF!</f>
        <v>#REF!</v>
      </c>
      <c r="V52" s="120" t="e">
        <f>Chart!#REF!</f>
        <v>#REF!</v>
      </c>
      <c r="W52" s="120" t="e">
        <f>Chart!#REF!</f>
        <v>#REF!</v>
      </c>
      <c r="X52" s="120" t="e">
        <f>Chart!#REF!</f>
        <v>#REF!</v>
      </c>
    </row>
    <row r="53" spans="2:24" ht="17.45" customHeight="1">
      <c r="B53" s="198"/>
      <c r="C53" s="121"/>
      <c r="D53" s="121"/>
      <c r="E53" s="121"/>
      <c r="F53" s="121"/>
      <c r="G53" s="121"/>
      <c r="H53" s="121"/>
      <c r="U53" s="121" t="e">
        <f>Chart!#REF!</f>
        <v>#REF!</v>
      </c>
      <c r="V53" s="121" t="e">
        <f>Chart!#REF!</f>
        <v>#REF!</v>
      </c>
      <c r="W53" s="121" t="e">
        <f>Chart!#REF!</f>
        <v>#REF!</v>
      </c>
      <c r="X53" s="121" t="e">
        <f>Chart!#REF!</f>
        <v>#REF!</v>
      </c>
    </row>
    <row r="54" spans="2:24" ht="17.45" customHeight="1">
      <c r="B54" s="198"/>
      <c r="C54" s="121"/>
      <c r="D54" s="121"/>
      <c r="E54" s="121"/>
      <c r="F54" s="121"/>
      <c r="G54" s="121"/>
      <c r="H54" s="121"/>
      <c r="U54" s="120" t="e">
        <f>Chart!#REF!</f>
        <v>#REF!</v>
      </c>
      <c r="V54" s="120" t="e">
        <f>Chart!#REF!</f>
        <v>#REF!</v>
      </c>
      <c r="W54" s="120" t="e">
        <f>Chart!#REF!</f>
        <v>#REF!</v>
      </c>
      <c r="X54" s="120" t="e">
        <f>Chart!#REF!</f>
        <v>#REF!</v>
      </c>
    </row>
    <row r="55" spans="2:24" ht="17.45" customHeight="1">
      <c r="B55" s="198"/>
      <c r="C55" s="121"/>
      <c r="D55" s="121"/>
      <c r="E55" s="121"/>
      <c r="F55" s="121"/>
      <c r="G55" s="121"/>
      <c r="H55" s="121"/>
      <c r="U55" s="121" t="e">
        <f>Chart!#REF!</f>
        <v>#REF!</v>
      </c>
      <c r="V55" s="121" t="e">
        <f>Chart!#REF!</f>
        <v>#REF!</v>
      </c>
      <c r="W55" s="121" t="e">
        <f>Chart!#REF!</f>
        <v>#REF!</v>
      </c>
      <c r="X55" s="121" t="e">
        <f>Chart!#REF!</f>
        <v>#REF!</v>
      </c>
    </row>
    <row r="56" spans="2:24" ht="17.45" customHeight="1">
      <c r="B56" s="198"/>
      <c r="C56" s="121"/>
      <c r="D56" s="121"/>
      <c r="E56" s="121"/>
      <c r="F56" s="121"/>
      <c r="G56" s="121"/>
      <c r="H56" s="121"/>
      <c r="U56" s="120" t="e">
        <f>Chart!#REF!</f>
        <v>#REF!</v>
      </c>
      <c r="V56" s="120" t="e">
        <f>Chart!#REF!</f>
        <v>#REF!</v>
      </c>
      <c r="W56" s="120" t="e">
        <f>Chart!#REF!</f>
        <v>#REF!</v>
      </c>
      <c r="X56" s="120" t="e">
        <f>Chart!#REF!</f>
        <v>#REF!</v>
      </c>
    </row>
    <row r="57" spans="2:24" ht="17.45" customHeight="1">
      <c r="B57" s="198"/>
      <c r="C57" s="121"/>
      <c r="D57" s="121"/>
      <c r="E57" s="121"/>
      <c r="F57" s="121"/>
      <c r="G57" s="121"/>
      <c r="H57" s="121"/>
      <c r="U57" s="121" t="e">
        <f>Chart!#REF!</f>
        <v>#REF!</v>
      </c>
      <c r="V57" s="121" t="e">
        <f>Chart!#REF!</f>
        <v>#REF!</v>
      </c>
      <c r="W57" s="121" t="e">
        <f>Chart!#REF!</f>
        <v>#REF!</v>
      </c>
      <c r="X57" s="121" t="e">
        <f>Chart!#REF!</f>
        <v>#REF!</v>
      </c>
    </row>
    <row r="58" spans="2:24" ht="17.45" customHeight="1">
      <c r="B58" s="198"/>
      <c r="C58" s="121"/>
      <c r="D58" s="121"/>
      <c r="E58" s="121"/>
      <c r="F58" s="121"/>
      <c r="G58" s="121"/>
      <c r="H58" s="121"/>
      <c r="U58" s="120" t="e">
        <f>Chart!#REF!</f>
        <v>#REF!</v>
      </c>
      <c r="V58" s="120" t="e">
        <f>Chart!#REF!</f>
        <v>#REF!</v>
      </c>
      <c r="W58" s="120" t="e">
        <f>Chart!#REF!</f>
        <v>#REF!</v>
      </c>
      <c r="X58" s="120" t="e">
        <f>Chart!#REF!</f>
        <v>#REF!</v>
      </c>
    </row>
    <row r="59" spans="2:24" ht="17.45" customHeight="1">
      <c r="B59" s="198"/>
      <c r="C59" s="121"/>
      <c r="D59" s="121"/>
      <c r="E59" s="121"/>
      <c r="F59" s="121"/>
      <c r="G59" s="121"/>
      <c r="H59" s="121"/>
      <c r="U59" s="121" t="e">
        <f>Chart!#REF!</f>
        <v>#REF!</v>
      </c>
      <c r="V59" s="121" t="e">
        <f>Chart!#REF!</f>
        <v>#REF!</v>
      </c>
      <c r="W59" s="121" t="e">
        <f>Chart!#REF!</f>
        <v>#REF!</v>
      </c>
      <c r="X59" s="121" t="e">
        <f>Chart!#REF!</f>
        <v>#REF!</v>
      </c>
    </row>
    <row r="60" spans="2:24" ht="17.45" customHeight="1">
      <c r="B60" s="198"/>
      <c r="C60" s="121"/>
      <c r="D60" s="121"/>
      <c r="E60" s="121"/>
      <c r="F60" s="121"/>
      <c r="G60" s="121"/>
      <c r="H60" s="121"/>
      <c r="U60" s="120" t="e">
        <f>Chart!#REF!</f>
        <v>#REF!</v>
      </c>
      <c r="V60" s="120" t="e">
        <f>Chart!#REF!</f>
        <v>#REF!</v>
      </c>
      <c r="W60" s="120" t="e">
        <f>Chart!#REF!</f>
        <v>#REF!</v>
      </c>
      <c r="X60" s="120" t="e">
        <f>Chart!#REF!</f>
        <v>#REF!</v>
      </c>
    </row>
    <row r="61" spans="2:24" ht="17.45" customHeight="1">
      <c r="B61" s="198"/>
      <c r="C61" s="121"/>
      <c r="D61" s="121"/>
      <c r="E61" s="121"/>
      <c r="F61" s="121"/>
      <c r="G61" s="121"/>
      <c r="H61" s="121"/>
      <c r="U61" s="121" t="e">
        <f>Chart!#REF!</f>
        <v>#REF!</v>
      </c>
      <c r="V61" s="121" t="e">
        <f>Chart!#REF!</f>
        <v>#REF!</v>
      </c>
      <c r="W61" s="121" t="e">
        <f>Chart!#REF!</f>
        <v>#REF!</v>
      </c>
      <c r="X61" s="121" t="e">
        <f>Chart!#REF!</f>
        <v>#REF!</v>
      </c>
    </row>
    <row r="62" spans="2:24" ht="17.45" customHeight="1">
      <c r="B62" s="198"/>
      <c r="C62" s="121"/>
      <c r="D62" s="121"/>
      <c r="E62" s="121"/>
      <c r="F62" s="121"/>
      <c r="G62" s="121"/>
      <c r="H62" s="121"/>
      <c r="U62" s="120" t="e">
        <f>Chart!#REF!</f>
        <v>#REF!</v>
      </c>
      <c r="V62" s="120" t="e">
        <f>Chart!#REF!</f>
        <v>#REF!</v>
      </c>
      <c r="W62" s="120" t="e">
        <f>Chart!#REF!</f>
        <v>#REF!</v>
      </c>
      <c r="X62" s="120" t="e">
        <f>Chart!#REF!</f>
        <v>#REF!</v>
      </c>
    </row>
    <row r="63" spans="2:24" ht="17.45" customHeight="1">
      <c r="B63" s="198"/>
      <c r="C63" s="121"/>
      <c r="D63" s="121"/>
      <c r="E63" s="121"/>
      <c r="F63" s="121"/>
      <c r="G63" s="121"/>
      <c r="H63" s="121"/>
      <c r="U63" s="121" t="e">
        <f>Chart!#REF!</f>
        <v>#REF!</v>
      </c>
      <c r="V63" s="121" t="e">
        <f>Chart!#REF!</f>
        <v>#REF!</v>
      </c>
      <c r="W63" s="121" t="e">
        <f>Chart!#REF!</f>
        <v>#REF!</v>
      </c>
      <c r="X63" s="121" t="e">
        <f>Chart!#REF!</f>
        <v>#REF!</v>
      </c>
    </row>
    <row r="64" spans="2:24" ht="17.45" customHeight="1">
      <c r="B64" s="198"/>
      <c r="C64" s="121"/>
      <c r="D64" s="121"/>
      <c r="E64" s="121"/>
      <c r="F64" s="121"/>
      <c r="G64" s="121"/>
      <c r="H64" s="121"/>
      <c r="U64" s="120" t="e">
        <f>Chart!#REF!</f>
        <v>#REF!</v>
      </c>
      <c r="V64" s="120" t="e">
        <f>Chart!#REF!</f>
        <v>#REF!</v>
      </c>
      <c r="W64" s="120" t="e">
        <f>Chart!#REF!</f>
        <v>#REF!</v>
      </c>
      <c r="X64" s="120" t="e">
        <f>Chart!#REF!</f>
        <v>#REF!</v>
      </c>
    </row>
    <row r="65" spans="2:24" ht="17.45" customHeight="1">
      <c r="B65" s="198"/>
      <c r="C65" s="121"/>
      <c r="D65" s="121"/>
      <c r="E65" s="121"/>
      <c r="F65" s="121"/>
      <c r="G65" s="121"/>
      <c r="H65" s="121"/>
      <c r="U65" s="121" t="e">
        <f>Chart!#REF!</f>
        <v>#REF!</v>
      </c>
      <c r="V65" s="121" t="e">
        <f>Chart!#REF!</f>
        <v>#REF!</v>
      </c>
      <c r="W65" s="121" t="e">
        <f>Chart!#REF!</f>
        <v>#REF!</v>
      </c>
      <c r="X65" s="121" t="e">
        <f>Chart!#REF!</f>
        <v>#REF!</v>
      </c>
    </row>
    <row r="66" spans="2:24" ht="17.45" customHeight="1">
      <c r="B66" s="198"/>
      <c r="C66" s="121"/>
      <c r="D66" s="121"/>
      <c r="E66" s="121"/>
      <c r="F66" s="121"/>
      <c r="G66" s="121"/>
      <c r="H66" s="121"/>
      <c r="U66" s="120" t="e">
        <f>Chart!#REF!</f>
        <v>#REF!</v>
      </c>
      <c r="V66" s="120" t="e">
        <f>Chart!#REF!</f>
        <v>#REF!</v>
      </c>
      <c r="W66" s="120" t="e">
        <f>Chart!#REF!</f>
        <v>#REF!</v>
      </c>
      <c r="X66" s="120" t="e">
        <f>Chart!#REF!</f>
        <v>#REF!</v>
      </c>
    </row>
    <row r="67" spans="2:24" ht="17.45" customHeight="1">
      <c r="B67" s="198"/>
      <c r="C67" s="121"/>
      <c r="D67" s="121"/>
      <c r="E67" s="121"/>
      <c r="F67" s="121"/>
      <c r="G67" s="121"/>
      <c r="H67" s="121"/>
      <c r="U67" s="121" t="e">
        <f>Chart!#REF!</f>
        <v>#REF!</v>
      </c>
      <c r="V67" s="121" t="e">
        <f>Chart!#REF!</f>
        <v>#REF!</v>
      </c>
      <c r="W67" s="121" t="e">
        <f>Chart!#REF!</f>
        <v>#REF!</v>
      </c>
      <c r="X67" s="121" t="e">
        <f>Chart!#REF!</f>
        <v>#REF!</v>
      </c>
    </row>
    <row r="68" spans="2:24" ht="17.45" customHeight="1">
      <c r="B68" s="198"/>
      <c r="C68" s="121"/>
      <c r="D68" s="121"/>
      <c r="E68" s="121"/>
      <c r="F68" s="121"/>
      <c r="G68" s="121"/>
      <c r="H68" s="121"/>
      <c r="U68" s="120" t="e">
        <f>Chart!#REF!</f>
        <v>#REF!</v>
      </c>
      <c r="V68" s="120" t="e">
        <f>Chart!#REF!</f>
        <v>#REF!</v>
      </c>
      <c r="W68" s="120" t="e">
        <f>Chart!#REF!</f>
        <v>#REF!</v>
      </c>
      <c r="X68" s="120" t="e">
        <f>Chart!#REF!</f>
        <v>#REF!</v>
      </c>
    </row>
    <row r="69" spans="2:24" ht="17.45" customHeight="1">
      <c r="B69" s="19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24" ht="15">
      <c r="U71" s="121" t="e">
        <f>Chart!#REF!</f>
        <v>#REF!</v>
      </c>
      <c r="V71" s="121" t="e">
        <f>Chart!#REF!</f>
        <v>#REF!</v>
      </c>
      <c r="W71" s="121" t="e">
        <f>Chart!#REF!</f>
        <v>#REF!</v>
      </c>
      <c r="X71" s="121" t="e">
        <f>Chart!#REF!</f>
        <v>#REF!</v>
      </c>
    </row>
    <row r="72" spans="2:24" ht="15">
      <c r="U72" s="120" t="e">
        <f>Chart!#REF!</f>
        <v>#REF!</v>
      </c>
      <c r="V72" s="120" t="e">
        <f>Chart!#REF!</f>
        <v>#REF!</v>
      </c>
      <c r="W72" s="120" t="e">
        <f>Chart!#REF!</f>
        <v>#REF!</v>
      </c>
      <c r="X72" s="120" t="e">
        <f>Chart!#REF!</f>
        <v>#REF!</v>
      </c>
    </row>
    <row r="73" spans="2:24" ht="15">
      <c r="U73" s="121" t="e">
        <f>Chart!#REF!</f>
        <v>#REF!</v>
      </c>
      <c r="V73" s="121" t="e">
        <f>Chart!#REF!</f>
        <v>#REF!</v>
      </c>
      <c r="W73" s="121" t="e">
        <f>Chart!#REF!</f>
        <v>#REF!</v>
      </c>
      <c r="X73" s="121" t="e">
        <f>Chart!#REF!</f>
        <v>#REF!</v>
      </c>
    </row>
    <row r="74" spans="2:24" ht="15">
      <c r="U74" s="120" t="e">
        <f>Chart!#REF!</f>
        <v>#REF!</v>
      </c>
      <c r="V74" s="120" t="e">
        <f>Chart!#REF!</f>
        <v>#REF!</v>
      </c>
      <c r="W74" s="120" t="e">
        <f>Chart!#REF!</f>
        <v>#REF!</v>
      </c>
      <c r="X74" s="120" t="e">
        <f>Chart!#REF!</f>
        <v>#REF!</v>
      </c>
    </row>
    <row r="75" spans="2:24" ht="15">
      <c r="U75" s="121" t="e">
        <f>Chart!#REF!</f>
        <v>#REF!</v>
      </c>
      <c r="V75" s="121" t="e">
        <f>Chart!#REF!</f>
        <v>#REF!</v>
      </c>
      <c r="W75" s="121" t="e">
        <f>Chart!#REF!</f>
        <v>#REF!</v>
      </c>
      <c r="X75" s="121" t="e">
        <f>Chart!#REF!</f>
        <v>#REF!</v>
      </c>
    </row>
    <row r="76" spans="2:24" ht="15">
      <c r="U76" s="120" t="e">
        <f>Chart!#REF!</f>
        <v>#REF!</v>
      </c>
      <c r="V76" s="120" t="e">
        <f>Chart!#REF!</f>
        <v>#REF!</v>
      </c>
      <c r="W76" s="120" t="e">
        <f>Chart!#REF!</f>
        <v>#REF!</v>
      </c>
      <c r="X76" s="120" t="e">
        <f>Chart!#REF!</f>
        <v>#REF!</v>
      </c>
    </row>
    <row r="77" spans="2:24" ht="15">
      <c r="U77" s="121" t="e">
        <f>Chart!#REF!</f>
        <v>#REF!</v>
      </c>
      <c r="V77" s="121" t="e">
        <f>Chart!#REF!</f>
        <v>#REF!</v>
      </c>
      <c r="W77" s="121" t="e">
        <f>Chart!#REF!</f>
        <v>#REF!</v>
      </c>
      <c r="X77" s="121" t="e">
        <f>Chart!#REF!</f>
        <v>#REF!</v>
      </c>
    </row>
    <row r="78" spans="2:24" ht="15">
      <c r="U78" s="120" t="e">
        <f>Chart!#REF!</f>
        <v>#REF!</v>
      </c>
      <c r="V78" s="120" t="e">
        <f>Chart!#REF!</f>
        <v>#REF!</v>
      </c>
      <c r="W78" s="120" t="e">
        <f>Chart!#REF!</f>
        <v>#REF!</v>
      </c>
      <c r="X78" s="120" t="e">
        <f>Chart!#REF!</f>
        <v>#REF!</v>
      </c>
    </row>
    <row r="79" spans="2:24" ht="15">
      <c r="U79" s="121" t="e">
        <f>Chart!#REF!</f>
        <v>#REF!</v>
      </c>
      <c r="V79" s="121" t="e">
        <f>Chart!#REF!</f>
        <v>#REF!</v>
      </c>
      <c r="W79" s="121" t="e">
        <f>Chart!#REF!</f>
        <v>#REF!</v>
      </c>
      <c r="X79" s="121" t="e">
        <f>Chart!#REF!</f>
        <v>#REF!</v>
      </c>
    </row>
    <row r="80" spans="2: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3" t="str">
        <f>Chart!$A$1</f>
        <v xml:space="preserve">ZONE 11 </v>
      </c>
      <c r="C1" s="193"/>
      <c r="D1" s="193"/>
      <c r="E1" s="193"/>
      <c r="F1" s="193"/>
      <c r="G1" s="193"/>
      <c r="H1" s="193"/>
      <c r="I1" s="110"/>
      <c r="J1" s="110"/>
      <c r="K1" s="110"/>
      <c r="L1" s="110"/>
      <c r="M1" s="110"/>
      <c r="N1" s="110"/>
      <c r="O1" s="110"/>
      <c r="P1" s="110"/>
      <c r="Q1" s="110"/>
    </row>
    <row r="2" spans="2:24" ht="21" customHeight="1">
      <c r="B2" s="193" t="s">
        <v>44</v>
      </c>
      <c r="C2" s="193"/>
      <c r="D2" s="193"/>
      <c r="E2" s="193"/>
      <c r="F2" s="193"/>
      <c r="G2" s="193"/>
      <c r="H2" s="193"/>
      <c r="I2" s="110"/>
      <c r="J2" s="110"/>
      <c r="K2" s="110"/>
      <c r="L2" s="110"/>
      <c r="M2" s="110"/>
      <c r="N2" s="110"/>
      <c r="O2" s="110"/>
      <c r="P2" s="110"/>
      <c r="Q2" s="110"/>
    </row>
    <row r="3" spans="2:24" ht="24.6" customHeight="1">
      <c r="B3" s="195">
        <v>41461</v>
      </c>
      <c r="C3" s="195"/>
      <c r="D3" s="195"/>
      <c r="E3" s="195"/>
      <c r="F3" s="195"/>
      <c r="G3" s="195"/>
      <c r="H3" s="195"/>
      <c r="I3" s="110"/>
      <c r="J3" s="110"/>
      <c r="K3" s="110"/>
      <c r="L3" s="110"/>
      <c r="M3" s="110"/>
      <c r="N3" s="110"/>
      <c r="O3" s="110"/>
      <c r="P3" s="110"/>
      <c r="Q3" s="110"/>
    </row>
    <row r="4" spans="2:24" ht="25.9" customHeight="1">
      <c r="B4" s="194" t="s">
        <v>36</v>
      </c>
      <c r="C4" s="194"/>
      <c r="D4" s="194"/>
      <c r="E4" s="194"/>
      <c r="F4" s="194"/>
      <c r="G4" s="194"/>
      <c r="H4" s="194"/>
    </row>
    <row r="5" spans="2:24" ht="25.5">
      <c r="B5" s="111" t="s">
        <v>34</v>
      </c>
      <c r="E5" s="111" t="s">
        <v>34</v>
      </c>
    </row>
    <row r="6" spans="2:24" ht="17.45" customHeight="1">
      <c r="B6" s="196">
        <v>1</v>
      </c>
      <c r="C6" s="120" t="e">
        <f>VLOOKUP($H6,U6:X133,4,FALSE)</f>
        <v>#N/A</v>
      </c>
      <c r="D6" s="120" t="e">
        <f>VLOOKUP($H6,U6:X133,3,FALSE)</f>
        <v>#N/A</v>
      </c>
      <c r="E6" s="120"/>
      <c r="F6" s="120" t="e">
        <f>VLOOKUP($H6,U6:X133,2,FALSE)</f>
        <v>#N/A</v>
      </c>
      <c r="G6" s="120" t="str">
        <f>Chart!$B$8</f>
        <v>A JUDGE</v>
      </c>
      <c r="H6" s="120" t="str">
        <f>Chart!$I$13</f>
        <v/>
      </c>
      <c r="U6" s="120" t="str">
        <f>Chart!$E$8</f>
        <v>L KEENE</v>
      </c>
      <c r="V6" s="120" t="str">
        <f>Chart!$D$8</f>
        <v>R ROBINSON</v>
      </c>
      <c r="W6" s="120" t="str">
        <f>Chart!$C$8</f>
        <v>S BILLS</v>
      </c>
      <c r="X6" s="120" t="str">
        <f>Chart!$B$8</f>
        <v>A JUDGE</v>
      </c>
    </row>
    <row r="7" spans="2:24" ht="17.45" customHeight="1">
      <c r="B7" s="197"/>
      <c r="C7" s="121" t="e">
        <f>VLOOKUP($H7,U7:X134,4,FALSE)</f>
        <v>#N/A</v>
      </c>
      <c r="D7" s="121" t="e">
        <f>VLOOKUP($H7,U7:X134,3,FALSE)</f>
        <v>#N/A</v>
      </c>
      <c r="E7" s="121"/>
      <c r="F7" s="121" t="e">
        <f>VLOOKUP($H7,U7:X134,2,FALSE)</f>
        <v>#N/A</v>
      </c>
      <c r="G7" s="121"/>
      <c r="H7" s="121" t="str">
        <f>Chart!$I$33</f>
        <v/>
      </c>
      <c r="U7" s="121" t="str">
        <f>Chart!$E$12</f>
        <v>R JOHNSTON</v>
      </c>
      <c r="V7" s="121" t="str">
        <f>Chart!$D$12</f>
        <v>N JAMES</v>
      </c>
      <c r="W7" s="121" t="str">
        <f>Chart!$C$12</f>
        <v>W WRIGHT</v>
      </c>
      <c r="X7" s="121" t="str">
        <f>Chart!$B$12</f>
        <v>S SWAN</v>
      </c>
    </row>
    <row r="8" spans="2:24" ht="17.45" customHeight="1">
      <c r="B8" s="196">
        <v>2</v>
      </c>
      <c r="C8" s="120" t="e">
        <f>VLOOKUP($H8,U8:X135,4,FALSE)</f>
        <v>#N/A</v>
      </c>
      <c r="D8" s="120" t="e">
        <f>VLOOKUP($H8,U8:X135,3,FALSE)</f>
        <v>#N/A</v>
      </c>
      <c r="E8" s="120"/>
      <c r="F8" s="120" t="e">
        <f>VLOOKUP($H8,U8:X135,2,FALSE)</f>
        <v>#N/A</v>
      </c>
      <c r="G8" s="120"/>
      <c r="H8" s="120" t="str">
        <f>Chart!$I$53</f>
        <v/>
      </c>
      <c r="U8" s="120" t="str">
        <f>Chart!$E$18</f>
        <v>R LOGAN</v>
      </c>
      <c r="V8" s="120" t="str">
        <f>Chart!$D$18</f>
        <v>D RICHARDSON</v>
      </c>
      <c r="W8" s="120" t="str">
        <f>Chart!$C$18</f>
        <v>M CUTTING</v>
      </c>
      <c r="X8" s="120" t="str">
        <f>Chart!$B$18</f>
        <v>J FAULDER</v>
      </c>
    </row>
    <row r="9" spans="2:24" ht="17.45" customHeight="1">
      <c r="B9" s="197">
        <v>7</v>
      </c>
      <c r="C9" s="121" t="e">
        <f>VLOOKUP($H9,U9:X136,4,FALSE)</f>
        <v>#N/A</v>
      </c>
      <c r="D9" s="121" t="e">
        <f>VLOOKUP($H9,U9:X136,3,FALSE)</f>
        <v>#N/A</v>
      </c>
      <c r="E9" s="121"/>
      <c r="F9" s="121" t="e">
        <f>VLOOKUP($H9,U9:X136,2,FALSE)</f>
        <v>#N/A</v>
      </c>
      <c r="G9" s="121"/>
      <c r="H9" s="121" t="str">
        <f>Chart!$I$73</f>
        <v/>
      </c>
      <c r="U9" s="121" t="str">
        <f>Chart!$E$22</f>
        <v>K ROBINSON</v>
      </c>
      <c r="V9" s="121" t="str">
        <f>Chart!$D$22</f>
        <v>B DIXON</v>
      </c>
      <c r="W9" s="121" t="str">
        <f>Chart!$C$22</f>
        <v>D KESSELL</v>
      </c>
      <c r="X9" s="121" t="str">
        <f>Chart!$B$22</f>
        <v>I LAWRENCE</v>
      </c>
    </row>
    <row r="10" spans="2:24" ht="17.45" customHeight="1">
      <c r="B10" s="196"/>
      <c r="C10" s="120"/>
      <c r="D10" s="120"/>
      <c r="E10" s="120"/>
      <c r="F10" s="120"/>
      <c r="G10" s="120"/>
      <c r="H10" s="120"/>
      <c r="U10" s="120" t="str">
        <f>Chart!$E$28</f>
        <v>P HALL</v>
      </c>
      <c r="V10" s="120" t="str">
        <f>Chart!$D$28</f>
        <v>J BEACH</v>
      </c>
      <c r="W10" s="120" t="str">
        <f>Chart!$C$28</f>
        <v>R BARNARD</v>
      </c>
      <c r="X10" s="120" t="str">
        <f>Chart!$B$28</f>
        <v>J BARNARD</v>
      </c>
    </row>
    <row r="11" spans="2:24" ht="17.45" customHeight="1">
      <c r="B11" s="198"/>
      <c r="C11" s="121"/>
      <c r="D11" s="121"/>
      <c r="E11" s="121"/>
      <c r="F11" s="121"/>
      <c r="G11" s="121"/>
      <c r="H11" s="121"/>
      <c r="U11" s="121" t="str">
        <f>Chart!$E$32</f>
        <v>D HOYE</v>
      </c>
      <c r="V11" s="121" t="str">
        <f>Chart!$D$32</f>
        <v>D BRANDT</v>
      </c>
      <c r="W11" s="121" t="str">
        <f>Chart!$C$32</f>
        <v>D OBRIEN</v>
      </c>
      <c r="X11" s="121" t="str">
        <f>Chart!$B$32</f>
        <v>M PENDELJ</v>
      </c>
    </row>
    <row r="12" spans="2:24" ht="17.45" customHeight="1">
      <c r="B12" s="198"/>
      <c r="C12" s="121"/>
      <c r="D12" s="121"/>
      <c r="E12" s="121"/>
      <c r="F12" s="121"/>
      <c r="G12" s="121"/>
      <c r="H12" s="121"/>
      <c r="U12" s="120" t="str">
        <f>Chart!$E$38</f>
        <v>Bye</v>
      </c>
      <c r="V12" s="120">
        <f>Chart!$D$38</f>
        <v>0</v>
      </c>
      <c r="W12" s="120">
        <f>Chart!$C$38</f>
        <v>0</v>
      </c>
      <c r="X12" s="120">
        <f>Chart!$B$38</f>
        <v>0</v>
      </c>
    </row>
    <row r="13" spans="2:24" ht="17.45" customHeight="1">
      <c r="B13" s="198"/>
      <c r="C13" s="121"/>
      <c r="D13" s="121"/>
      <c r="E13" s="121"/>
      <c r="F13" s="121"/>
      <c r="G13" s="121"/>
      <c r="H13" s="121"/>
      <c r="U13" s="121" t="str">
        <f>Chart!$E$42</f>
        <v>R TAYLOR</v>
      </c>
      <c r="V13" s="121" t="str">
        <f>Chart!$D$42</f>
        <v>H WILLIAMS</v>
      </c>
      <c r="W13" s="121" t="str">
        <f>Chart!$C$42</f>
        <v>R KIRBY</v>
      </c>
      <c r="X13" s="121" t="str">
        <f>Chart!$B$42</f>
        <v>D HANNAH</v>
      </c>
    </row>
    <row r="14" spans="2:24" ht="17.45" customHeight="1">
      <c r="B14" s="198"/>
      <c r="C14" s="121"/>
      <c r="D14" s="121"/>
      <c r="E14" s="121"/>
      <c r="F14" s="121"/>
      <c r="G14" s="121"/>
      <c r="H14" s="121"/>
      <c r="U14" s="120" t="str">
        <f>Chart!$E$48</f>
        <v>Bye</v>
      </c>
      <c r="V14" s="120">
        <f>Chart!$D$48</f>
        <v>0</v>
      </c>
      <c r="W14" s="120">
        <f>Chart!$C$48</f>
        <v>0</v>
      </c>
      <c r="X14" s="120">
        <f>Chart!$B$48</f>
        <v>0</v>
      </c>
    </row>
    <row r="15" spans="2:24" ht="17.45" customHeight="1">
      <c r="B15" s="198"/>
      <c r="C15" s="121"/>
      <c r="D15" s="121"/>
      <c r="E15" s="121"/>
      <c r="F15" s="121"/>
      <c r="G15" s="121"/>
      <c r="H15" s="121"/>
      <c r="U15" s="121" t="str">
        <f>Chart!$E$52</f>
        <v>G MCKIRDY</v>
      </c>
      <c r="V15" s="121" t="str">
        <f>Chart!$D$52</f>
        <v>J TREASURE</v>
      </c>
      <c r="W15" s="121" t="str">
        <f>Chart!$C$52</f>
        <v>B WARD</v>
      </c>
      <c r="X15" s="121" t="str">
        <f>Chart!$B$52</f>
        <v>J MOONEY</v>
      </c>
    </row>
    <row r="16" spans="2:24" ht="17.45" customHeight="1">
      <c r="B16" s="198"/>
      <c r="C16" s="121"/>
      <c r="D16" s="121"/>
      <c r="E16" s="121"/>
      <c r="F16" s="121"/>
      <c r="G16" s="121"/>
      <c r="H16" s="121"/>
      <c r="U16" s="120" t="str">
        <f>Chart!$E$58</f>
        <v>Bye</v>
      </c>
      <c r="V16" s="120">
        <f>Chart!$D$58</f>
        <v>0</v>
      </c>
      <c r="W16" s="120">
        <f>Chart!$C$58</f>
        <v>0</v>
      </c>
      <c r="X16" s="120">
        <f>Chart!$B$58</f>
        <v>0</v>
      </c>
    </row>
    <row r="17" spans="2:24" ht="17.45" customHeight="1">
      <c r="B17" s="198"/>
      <c r="C17" s="121"/>
      <c r="D17" s="121"/>
      <c r="E17" s="121"/>
      <c r="F17" s="121"/>
      <c r="G17" s="121"/>
      <c r="H17" s="121"/>
      <c r="U17" s="121" t="str">
        <f>Chart!$E$62</f>
        <v>R NORTHAM</v>
      </c>
      <c r="V17" s="121" t="str">
        <f>Chart!$D$62</f>
        <v>D IRELAND</v>
      </c>
      <c r="W17" s="121" t="str">
        <f>Chart!$C$62</f>
        <v>T SCROOPE</v>
      </c>
      <c r="X17" s="121" t="str">
        <f>Chart!$B$62</f>
        <v>D SWINDAIL</v>
      </c>
    </row>
    <row r="18" spans="2:24" ht="17.45" customHeight="1">
      <c r="B18" s="198"/>
      <c r="C18" s="121"/>
      <c r="D18" s="121"/>
      <c r="E18" s="121"/>
      <c r="F18" s="121"/>
      <c r="G18" s="121"/>
      <c r="H18" s="121"/>
      <c r="U18" s="120" t="str">
        <f>Chart!$E$68</f>
        <v>Bye</v>
      </c>
      <c r="V18" s="120">
        <f>Chart!$D$68</f>
        <v>0</v>
      </c>
      <c r="W18" s="120">
        <f>Chart!$C$68</f>
        <v>0</v>
      </c>
      <c r="X18" s="120">
        <f>Chart!$B$68</f>
        <v>0</v>
      </c>
    </row>
    <row r="19" spans="2:24" ht="17.45" customHeight="1">
      <c r="B19" s="198"/>
      <c r="C19" s="121"/>
      <c r="D19" s="121"/>
      <c r="E19" s="121"/>
      <c r="F19" s="121"/>
      <c r="G19" s="121"/>
      <c r="H19" s="121"/>
      <c r="U19" s="121" t="str">
        <f>Chart!$E$72</f>
        <v>E RUPRECHT</v>
      </c>
      <c r="V19" s="121" t="str">
        <f>Chart!$D$72</f>
        <v>T HINTON</v>
      </c>
      <c r="W19" s="121" t="str">
        <f>Chart!$C$72</f>
        <v>R OMAHONEY</v>
      </c>
      <c r="X19" s="121" t="str">
        <f>Chart!$B$72</f>
        <v>M DRURY</v>
      </c>
    </row>
    <row r="20" spans="2:24" ht="17.45" customHeight="1">
      <c r="B20" s="198"/>
      <c r="C20" s="121"/>
      <c r="D20" s="121"/>
      <c r="E20" s="121"/>
      <c r="F20" s="121"/>
      <c r="G20" s="121"/>
      <c r="H20" s="121"/>
      <c r="U20" s="120" t="str">
        <f>Chart!$E$78</f>
        <v>Bye</v>
      </c>
      <c r="V20" s="120">
        <f>Chart!$D$78</f>
        <v>0</v>
      </c>
      <c r="W20" s="120">
        <f>Chart!$C$78</f>
        <v>0</v>
      </c>
      <c r="X20" s="120">
        <f>Chart!$B$78</f>
        <v>0</v>
      </c>
    </row>
    <row r="21" spans="2:24" ht="17.45" customHeight="1">
      <c r="B21" s="198"/>
      <c r="C21" s="121"/>
      <c r="D21" s="121"/>
      <c r="E21" s="121"/>
      <c r="F21" s="121"/>
      <c r="G21" s="121"/>
      <c r="H21" s="121"/>
      <c r="U21" s="121" t="str">
        <f>Chart!$E$82</f>
        <v>V MCGLASHAN</v>
      </c>
      <c r="V21" s="121" t="str">
        <f>Chart!$D$82</f>
        <v>G ROBINSON</v>
      </c>
      <c r="W21" s="121" t="str">
        <f>Chart!$C$82</f>
        <v>A SWEENEY</v>
      </c>
      <c r="X21" s="121" t="str">
        <f>Chart!$B$82</f>
        <v>J MORTON</v>
      </c>
    </row>
    <row r="22" spans="2:24" ht="17.45" customHeight="1">
      <c r="B22" s="198"/>
      <c r="C22" s="121"/>
      <c r="D22" s="121"/>
      <c r="E22" s="121"/>
      <c r="F22" s="121"/>
      <c r="G22" s="121"/>
      <c r="H22" s="121"/>
      <c r="U22" s="120" t="e">
        <f>Chart!#REF!</f>
        <v>#REF!</v>
      </c>
      <c r="V22" s="120" t="e">
        <f>Chart!#REF!</f>
        <v>#REF!</v>
      </c>
      <c r="W22" s="120" t="e">
        <f>Chart!#REF!</f>
        <v>#REF!</v>
      </c>
      <c r="X22" s="120" t="e">
        <f>Chart!#REF!</f>
        <v>#REF!</v>
      </c>
    </row>
    <row r="23" spans="2:24" ht="17.45" customHeight="1">
      <c r="B23" s="198"/>
      <c r="C23" s="121"/>
      <c r="D23" s="121"/>
      <c r="E23" s="121"/>
      <c r="F23" s="121"/>
      <c r="G23" s="121"/>
      <c r="H23" s="121"/>
      <c r="U23" s="121" t="e">
        <f>Chart!#REF!</f>
        <v>#REF!</v>
      </c>
      <c r="V23" s="121" t="e">
        <f>Chart!#REF!</f>
        <v>#REF!</v>
      </c>
      <c r="W23" s="121" t="e">
        <f>Chart!#REF!</f>
        <v>#REF!</v>
      </c>
      <c r="X23" s="121" t="e">
        <f>Chart!#REF!</f>
        <v>#REF!</v>
      </c>
    </row>
    <row r="24" spans="2:24" ht="17.45" customHeight="1">
      <c r="B24" s="198"/>
      <c r="C24" s="121"/>
      <c r="D24" s="121"/>
      <c r="E24" s="121"/>
      <c r="F24" s="121"/>
      <c r="G24" s="121"/>
      <c r="H24" s="121"/>
      <c r="U24" s="120" t="e">
        <f>Chart!#REF!</f>
        <v>#REF!</v>
      </c>
      <c r="V24" s="120" t="e">
        <f>Chart!#REF!</f>
        <v>#REF!</v>
      </c>
      <c r="W24" s="120" t="e">
        <f>Chart!#REF!</f>
        <v>#REF!</v>
      </c>
      <c r="X24" s="120" t="e">
        <f>Chart!#REF!</f>
        <v>#REF!</v>
      </c>
    </row>
    <row r="25" spans="2:24" ht="17.45" customHeight="1">
      <c r="B25" s="198"/>
      <c r="C25" s="121"/>
      <c r="D25" s="121"/>
      <c r="E25" s="121"/>
      <c r="F25" s="121"/>
      <c r="G25" s="121"/>
      <c r="H25" s="121"/>
      <c r="U25" s="121" t="e">
        <f>Chart!#REF!</f>
        <v>#REF!</v>
      </c>
      <c r="V25" s="121" t="e">
        <f>Chart!#REF!</f>
        <v>#REF!</v>
      </c>
      <c r="W25" s="121" t="e">
        <f>Chart!#REF!</f>
        <v>#REF!</v>
      </c>
      <c r="X25" s="121" t="e">
        <f>Chart!#REF!</f>
        <v>#REF!</v>
      </c>
    </row>
    <row r="26" spans="2:24" ht="17.45" customHeight="1">
      <c r="B26" s="198"/>
      <c r="C26" s="121"/>
      <c r="D26" s="121"/>
      <c r="E26" s="121"/>
      <c r="F26" s="121"/>
      <c r="G26" s="121"/>
      <c r="H26" s="121"/>
      <c r="U26" s="120" t="e">
        <f>Chart!#REF!</f>
        <v>#REF!</v>
      </c>
      <c r="V26" s="120" t="e">
        <f>Chart!#REF!</f>
        <v>#REF!</v>
      </c>
      <c r="W26" s="120" t="e">
        <f>Chart!#REF!</f>
        <v>#REF!</v>
      </c>
      <c r="X26" s="120" t="e">
        <f>Chart!#REF!</f>
        <v>#REF!</v>
      </c>
    </row>
    <row r="27" spans="2:24" ht="17.45" customHeight="1">
      <c r="B27" s="198"/>
      <c r="C27" s="121"/>
      <c r="D27" s="121"/>
      <c r="E27" s="121"/>
      <c r="F27" s="121"/>
      <c r="G27" s="121"/>
      <c r="H27" s="121"/>
      <c r="U27" s="121" t="e">
        <f>Chart!#REF!</f>
        <v>#REF!</v>
      </c>
      <c r="V27" s="121" t="e">
        <f>Chart!#REF!</f>
        <v>#REF!</v>
      </c>
      <c r="W27" s="121" t="e">
        <f>Chart!#REF!</f>
        <v>#REF!</v>
      </c>
      <c r="X27" s="121" t="e">
        <f>Chart!#REF!</f>
        <v>#REF!</v>
      </c>
    </row>
    <row r="28" spans="2:24" ht="17.45" customHeight="1">
      <c r="B28" s="198"/>
      <c r="C28" s="121"/>
      <c r="D28" s="121"/>
      <c r="E28" s="121"/>
      <c r="F28" s="121"/>
      <c r="G28" s="121"/>
      <c r="H28" s="121"/>
      <c r="U28" s="120" t="e">
        <f>Chart!#REF!</f>
        <v>#REF!</v>
      </c>
      <c r="V28" s="120" t="e">
        <f>Chart!#REF!</f>
        <v>#REF!</v>
      </c>
      <c r="W28" s="120" t="e">
        <f>Chart!#REF!</f>
        <v>#REF!</v>
      </c>
      <c r="X28" s="120" t="e">
        <f>Chart!#REF!</f>
        <v>#REF!</v>
      </c>
    </row>
    <row r="29" spans="2:24" ht="17.45" customHeight="1">
      <c r="B29" s="198"/>
      <c r="C29" s="121"/>
      <c r="D29" s="121"/>
      <c r="E29" s="121"/>
      <c r="F29" s="121"/>
      <c r="G29" s="121"/>
      <c r="H29" s="121"/>
      <c r="U29" s="121" t="e">
        <f>Chart!#REF!</f>
        <v>#REF!</v>
      </c>
      <c r="V29" s="121" t="e">
        <f>Chart!#REF!</f>
        <v>#REF!</v>
      </c>
      <c r="W29" s="121" t="e">
        <f>Chart!#REF!</f>
        <v>#REF!</v>
      </c>
      <c r="X29" s="121" t="e">
        <f>Chart!#REF!</f>
        <v>#REF!</v>
      </c>
    </row>
    <row r="30" spans="2:24" ht="17.45" customHeight="1">
      <c r="B30" s="198"/>
      <c r="C30" s="121"/>
      <c r="D30" s="121"/>
      <c r="E30" s="121"/>
      <c r="F30" s="121"/>
      <c r="G30" s="121"/>
      <c r="H30" s="121"/>
      <c r="U30" s="120" t="e">
        <f>Chart!#REF!</f>
        <v>#REF!</v>
      </c>
      <c r="V30" s="120" t="e">
        <f>Chart!#REF!</f>
        <v>#REF!</v>
      </c>
      <c r="W30" s="120" t="e">
        <f>Chart!#REF!</f>
        <v>#REF!</v>
      </c>
      <c r="X30" s="120" t="e">
        <f>Chart!#REF!</f>
        <v>#REF!</v>
      </c>
    </row>
    <row r="31" spans="2:24" ht="17.45" customHeight="1">
      <c r="B31" s="198"/>
      <c r="C31" s="121"/>
      <c r="D31" s="121"/>
      <c r="E31" s="121"/>
      <c r="F31" s="121"/>
      <c r="G31" s="121"/>
      <c r="H31" s="121"/>
      <c r="U31" s="121" t="e">
        <f>Chart!#REF!</f>
        <v>#REF!</v>
      </c>
      <c r="V31" s="121" t="e">
        <f>Chart!#REF!</f>
        <v>#REF!</v>
      </c>
      <c r="W31" s="121" t="e">
        <f>Chart!#REF!</f>
        <v>#REF!</v>
      </c>
      <c r="X31" s="121" t="e">
        <f>Chart!#REF!</f>
        <v>#REF!</v>
      </c>
    </row>
    <row r="32" spans="2:24" ht="17.45" customHeight="1">
      <c r="B32" s="198"/>
      <c r="C32" s="121"/>
      <c r="D32" s="121"/>
      <c r="E32" s="121"/>
      <c r="F32" s="121"/>
      <c r="G32" s="121"/>
      <c r="H32" s="121"/>
      <c r="U32" s="120" t="e">
        <f>Chart!#REF!</f>
        <v>#REF!</v>
      </c>
      <c r="V32" s="120" t="e">
        <f>Chart!#REF!</f>
        <v>#REF!</v>
      </c>
      <c r="W32" s="120" t="e">
        <f>Chart!#REF!</f>
        <v>#REF!</v>
      </c>
      <c r="X32" s="120" t="e">
        <f>Chart!#REF!</f>
        <v>#REF!</v>
      </c>
    </row>
    <row r="33" spans="1:24" ht="17.45" customHeight="1">
      <c r="B33" s="198"/>
      <c r="C33" s="121"/>
      <c r="D33" s="121"/>
      <c r="E33" s="121"/>
      <c r="F33" s="121"/>
      <c r="G33" s="121"/>
      <c r="H33" s="121"/>
      <c r="U33" s="121" t="e">
        <f>Chart!#REF!</f>
        <v>#REF!</v>
      </c>
      <c r="V33" s="121" t="e">
        <f>Chart!#REF!</f>
        <v>#REF!</v>
      </c>
      <c r="W33" s="121" t="e">
        <f>Chart!#REF!</f>
        <v>#REF!</v>
      </c>
      <c r="X33" s="121" t="e">
        <f>Chart!#REF!</f>
        <v>#REF!</v>
      </c>
    </row>
    <row r="34" spans="1:24" ht="17.45" customHeight="1">
      <c r="B34" s="198"/>
      <c r="C34" s="121"/>
      <c r="D34" s="121"/>
      <c r="E34" s="121"/>
      <c r="F34" s="121"/>
      <c r="G34" s="121"/>
      <c r="H34" s="121"/>
      <c r="U34" s="120" t="e">
        <f>Chart!#REF!</f>
        <v>#REF!</v>
      </c>
      <c r="V34" s="120" t="e">
        <f>Chart!#REF!</f>
        <v>#REF!</v>
      </c>
      <c r="W34" s="120" t="e">
        <f>Chart!#REF!</f>
        <v>#REF!</v>
      </c>
      <c r="X34" s="120" t="e">
        <f>Chart!#REF!</f>
        <v>#REF!</v>
      </c>
    </row>
    <row r="35" spans="1:24" ht="17.45" customHeight="1">
      <c r="B35" s="198"/>
      <c r="C35" s="121"/>
      <c r="D35" s="121"/>
      <c r="E35" s="121"/>
      <c r="F35" s="121"/>
      <c r="G35" s="121"/>
      <c r="H35" s="121"/>
      <c r="U35" s="121" t="e">
        <f>Chart!#REF!</f>
        <v>#REF!</v>
      </c>
      <c r="V35" s="121" t="e">
        <f>Chart!#REF!</f>
        <v>#REF!</v>
      </c>
      <c r="W35" s="121" t="e">
        <f>Chart!#REF!</f>
        <v>#REF!</v>
      </c>
      <c r="X35" s="121" t="e">
        <f>Chart!#REF!</f>
        <v>#REF!</v>
      </c>
    </row>
    <row r="36" spans="1:24" ht="17.45" customHeight="1">
      <c r="B36" s="198"/>
      <c r="C36" s="121"/>
      <c r="D36" s="121"/>
      <c r="E36" s="121"/>
      <c r="F36" s="121"/>
      <c r="G36" s="121"/>
      <c r="H36" s="121"/>
      <c r="U36" s="120" t="e">
        <f>Chart!#REF!</f>
        <v>#REF!</v>
      </c>
      <c r="V36" s="120" t="e">
        <f>Chart!#REF!</f>
        <v>#REF!</v>
      </c>
      <c r="W36" s="120" t="e">
        <f>Chart!#REF!</f>
        <v>#REF!</v>
      </c>
      <c r="X36" s="120" t="e">
        <f>Chart!#REF!</f>
        <v>#REF!</v>
      </c>
    </row>
    <row r="37" spans="1:24" ht="17.45" customHeight="1">
      <c r="B37" s="198"/>
      <c r="C37" s="121"/>
      <c r="D37" s="121"/>
      <c r="E37" s="121"/>
      <c r="F37" s="121"/>
      <c r="G37" s="121"/>
      <c r="H37" s="121"/>
      <c r="U37" s="121" t="e">
        <f>Chart!#REF!</f>
        <v>#REF!</v>
      </c>
      <c r="V37" s="121" t="e">
        <f>Chart!#REF!</f>
        <v>#REF!</v>
      </c>
      <c r="W37" s="121" t="e">
        <f>Chart!#REF!</f>
        <v>#REF!</v>
      </c>
      <c r="X37" s="121" t="e">
        <f>Chart!#REF!</f>
        <v>#REF!</v>
      </c>
    </row>
    <row r="38" spans="1:24" ht="17.45" customHeight="1">
      <c r="A38" s="124"/>
      <c r="B38" s="198"/>
      <c r="C38" s="121"/>
      <c r="D38" s="121"/>
      <c r="E38" s="121"/>
      <c r="F38" s="121"/>
      <c r="G38" s="121"/>
      <c r="H38" s="121"/>
      <c r="U38" s="120" t="e">
        <f>Chart!#REF!</f>
        <v>#REF!</v>
      </c>
      <c r="V38" s="120" t="e">
        <f>Chart!#REF!</f>
        <v>#REF!</v>
      </c>
      <c r="W38" s="120" t="e">
        <f>Chart!#REF!</f>
        <v>#REF!</v>
      </c>
      <c r="X38" s="120" t="e">
        <f>Chart!#REF!</f>
        <v>#REF!</v>
      </c>
    </row>
    <row r="39" spans="1:24" ht="17.45" customHeight="1">
      <c r="A39" s="124"/>
      <c r="B39" s="198"/>
      <c r="C39" s="121"/>
      <c r="D39" s="121"/>
      <c r="E39" s="121"/>
      <c r="F39" s="121"/>
      <c r="G39" s="121"/>
      <c r="H39" s="121"/>
      <c r="U39" s="121" t="e">
        <f>Chart!#REF!</f>
        <v>#REF!</v>
      </c>
      <c r="V39" s="121" t="e">
        <f>Chart!#REF!</f>
        <v>#REF!</v>
      </c>
      <c r="W39" s="121" t="e">
        <f>Chart!#REF!</f>
        <v>#REF!</v>
      </c>
      <c r="X39" s="121" t="e">
        <f>Chart!#REF!</f>
        <v>#REF!</v>
      </c>
    </row>
    <row r="40" spans="1:24" ht="17.45" customHeight="1">
      <c r="A40" s="124"/>
      <c r="B40" s="198"/>
      <c r="C40" s="121"/>
      <c r="D40" s="121"/>
      <c r="E40" s="121"/>
      <c r="F40" s="121"/>
      <c r="G40" s="121"/>
      <c r="H40" s="121"/>
      <c r="U40" s="120" t="e">
        <f>Chart!#REF!</f>
        <v>#REF!</v>
      </c>
      <c r="V40" s="120" t="e">
        <f>Chart!#REF!</f>
        <v>#REF!</v>
      </c>
      <c r="W40" s="120" t="e">
        <f>Chart!#REF!</f>
        <v>#REF!</v>
      </c>
      <c r="X40" s="120" t="e">
        <f>Chart!#REF!</f>
        <v>#REF!</v>
      </c>
    </row>
    <row r="41" spans="1:24" ht="17.45" customHeight="1">
      <c r="A41" s="124"/>
      <c r="B41" s="198"/>
      <c r="C41" s="121"/>
      <c r="D41" s="121"/>
      <c r="E41" s="121"/>
      <c r="F41" s="121"/>
      <c r="G41" s="121"/>
      <c r="H41" s="121"/>
      <c r="U41" s="121" t="e">
        <f>Chart!#REF!</f>
        <v>#REF!</v>
      </c>
      <c r="V41" s="121" t="e">
        <f>Chart!#REF!</f>
        <v>#REF!</v>
      </c>
      <c r="W41" s="121" t="e">
        <f>Chart!#REF!</f>
        <v>#REF!</v>
      </c>
      <c r="X41" s="121" t="e">
        <f>Chart!#REF!</f>
        <v>#REF!</v>
      </c>
    </row>
    <row r="42" spans="1:24" ht="17.45" customHeight="1">
      <c r="A42" s="124"/>
      <c r="B42" s="198"/>
      <c r="C42" s="121"/>
      <c r="D42" s="121"/>
      <c r="E42" s="121"/>
      <c r="F42" s="121"/>
      <c r="G42" s="121"/>
      <c r="H42" s="121"/>
      <c r="U42" s="120" t="e">
        <f>Chart!#REF!</f>
        <v>#REF!</v>
      </c>
      <c r="V42" s="120" t="e">
        <f>Chart!#REF!</f>
        <v>#REF!</v>
      </c>
      <c r="W42" s="120" t="e">
        <f>Chart!#REF!</f>
        <v>#REF!</v>
      </c>
      <c r="X42" s="120" t="e">
        <f>Chart!#REF!</f>
        <v>#REF!</v>
      </c>
    </row>
    <row r="43" spans="1:24" ht="17.45" customHeight="1">
      <c r="A43" s="124"/>
      <c r="B43" s="198"/>
      <c r="C43" s="121"/>
      <c r="D43" s="121"/>
      <c r="E43" s="121"/>
      <c r="F43" s="121"/>
      <c r="G43" s="121"/>
      <c r="H43" s="121"/>
      <c r="U43" s="121" t="e">
        <f>Chart!#REF!</f>
        <v>#REF!</v>
      </c>
      <c r="V43" s="121" t="e">
        <f>Chart!#REF!</f>
        <v>#REF!</v>
      </c>
      <c r="W43" s="121" t="e">
        <f>Chart!#REF!</f>
        <v>#REF!</v>
      </c>
      <c r="X43" s="121" t="e">
        <f>Chart!#REF!</f>
        <v>#REF!</v>
      </c>
    </row>
    <row r="44" spans="1:24" ht="17.45" customHeight="1">
      <c r="A44" s="124"/>
      <c r="B44" s="198"/>
      <c r="C44" s="121"/>
      <c r="D44" s="121"/>
      <c r="E44" s="121"/>
      <c r="F44" s="121"/>
      <c r="G44" s="121"/>
      <c r="H44" s="121"/>
      <c r="U44" s="120" t="e">
        <f>Chart!#REF!</f>
        <v>#REF!</v>
      </c>
      <c r="V44" s="120" t="e">
        <f>Chart!#REF!</f>
        <v>#REF!</v>
      </c>
      <c r="W44" s="120" t="e">
        <f>Chart!#REF!</f>
        <v>#REF!</v>
      </c>
      <c r="X44" s="120" t="e">
        <f>Chart!#REF!</f>
        <v>#REF!</v>
      </c>
    </row>
    <row r="45" spans="1:24" ht="17.45" customHeight="1">
      <c r="A45" s="124"/>
      <c r="B45" s="198"/>
      <c r="C45" s="121"/>
      <c r="D45" s="121"/>
      <c r="E45" s="121"/>
      <c r="F45" s="121"/>
      <c r="G45" s="121"/>
      <c r="H45" s="121"/>
      <c r="U45" s="121" t="e">
        <f>Chart!#REF!</f>
        <v>#REF!</v>
      </c>
      <c r="V45" s="121" t="e">
        <f>Chart!#REF!</f>
        <v>#REF!</v>
      </c>
      <c r="W45" s="121" t="e">
        <f>Chart!#REF!</f>
        <v>#REF!</v>
      </c>
      <c r="X45" s="121" t="e">
        <f>Chart!#REF!</f>
        <v>#REF!</v>
      </c>
    </row>
    <row r="46" spans="1:24" ht="17.45" customHeight="1">
      <c r="A46" s="124"/>
      <c r="B46" s="198"/>
      <c r="C46" s="121"/>
      <c r="D46" s="121"/>
      <c r="E46" s="121"/>
      <c r="F46" s="121"/>
      <c r="G46" s="121"/>
      <c r="H46" s="121"/>
      <c r="U46" s="120" t="e">
        <f>Chart!#REF!</f>
        <v>#REF!</v>
      </c>
      <c r="V46" s="120" t="e">
        <f>Chart!#REF!</f>
        <v>#REF!</v>
      </c>
      <c r="W46" s="120" t="e">
        <f>Chart!#REF!</f>
        <v>#REF!</v>
      </c>
      <c r="X46" s="120" t="e">
        <f>Chart!#REF!</f>
        <v>#REF!</v>
      </c>
    </row>
    <row r="47" spans="1:24" ht="17.45" customHeight="1">
      <c r="A47" s="124"/>
      <c r="B47" s="198"/>
      <c r="C47" s="121"/>
      <c r="D47" s="121"/>
      <c r="E47" s="121"/>
      <c r="F47" s="121"/>
      <c r="G47" s="121"/>
      <c r="H47" s="121"/>
      <c r="U47" s="121" t="e">
        <f>Chart!#REF!</f>
        <v>#REF!</v>
      </c>
      <c r="V47" s="121" t="e">
        <f>Chart!#REF!</f>
        <v>#REF!</v>
      </c>
      <c r="W47" s="121" t="e">
        <f>Chart!#REF!</f>
        <v>#REF!</v>
      </c>
      <c r="X47" s="121" t="e">
        <f>Chart!#REF!</f>
        <v>#REF!</v>
      </c>
    </row>
    <row r="48" spans="1:24" ht="17.45" customHeight="1">
      <c r="A48" s="124"/>
      <c r="B48" s="198"/>
      <c r="C48" s="121"/>
      <c r="D48" s="121"/>
      <c r="E48" s="121"/>
      <c r="F48" s="121"/>
      <c r="G48" s="121"/>
      <c r="H48" s="121"/>
      <c r="U48" s="120" t="e">
        <f>Chart!#REF!</f>
        <v>#REF!</v>
      </c>
      <c r="V48" s="120" t="e">
        <f>Chart!#REF!</f>
        <v>#REF!</v>
      </c>
      <c r="W48" s="120" t="e">
        <f>Chart!#REF!</f>
        <v>#REF!</v>
      </c>
      <c r="X48" s="120" t="e">
        <f>Chart!#REF!</f>
        <v>#REF!</v>
      </c>
    </row>
    <row r="49" spans="1:24" ht="17.45" customHeight="1">
      <c r="A49" s="124"/>
      <c r="B49" s="198"/>
      <c r="C49" s="121"/>
      <c r="D49" s="121"/>
      <c r="E49" s="121"/>
      <c r="F49" s="121"/>
      <c r="G49" s="121"/>
      <c r="H49" s="121"/>
      <c r="U49" s="121" t="e">
        <f>Chart!#REF!</f>
        <v>#REF!</v>
      </c>
      <c r="V49" s="121" t="e">
        <f>Chart!#REF!</f>
        <v>#REF!</v>
      </c>
      <c r="W49" s="121" t="e">
        <f>Chart!#REF!</f>
        <v>#REF!</v>
      </c>
      <c r="X49" s="121" t="e">
        <f>Chart!#REF!</f>
        <v>#REF!</v>
      </c>
    </row>
    <row r="50" spans="1:24" ht="17.45" customHeight="1">
      <c r="A50" s="124"/>
      <c r="B50" s="198"/>
      <c r="C50" s="121"/>
      <c r="D50" s="121"/>
      <c r="E50" s="121"/>
      <c r="F50" s="121"/>
      <c r="G50" s="121"/>
      <c r="H50" s="121"/>
      <c r="U50" s="120" t="e">
        <f>Chart!#REF!</f>
        <v>#REF!</v>
      </c>
      <c r="V50" s="120" t="e">
        <f>Chart!#REF!</f>
        <v>#REF!</v>
      </c>
      <c r="W50" s="120" t="e">
        <f>Chart!#REF!</f>
        <v>#REF!</v>
      </c>
      <c r="X50" s="120" t="e">
        <f>Chart!#REF!</f>
        <v>#REF!</v>
      </c>
    </row>
    <row r="51" spans="1:24" ht="17.45" customHeight="1">
      <c r="A51" s="124"/>
      <c r="B51" s="198"/>
      <c r="C51" s="121"/>
      <c r="D51" s="121"/>
      <c r="E51" s="121"/>
      <c r="F51" s="121"/>
      <c r="G51" s="121"/>
      <c r="H51" s="121"/>
      <c r="U51" s="121" t="e">
        <f>Chart!#REF!</f>
        <v>#REF!</v>
      </c>
      <c r="V51" s="121" t="e">
        <f>Chart!#REF!</f>
        <v>#REF!</v>
      </c>
      <c r="W51" s="121" t="e">
        <f>Chart!#REF!</f>
        <v>#REF!</v>
      </c>
      <c r="X51" s="121" t="e">
        <f>Chart!#REF!</f>
        <v>#REF!</v>
      </c>
    </row>
    <row r="52" spans="1:24" ht="17.45" customHeight="1">
      <c r="A52" s="124"/>
      <c r="B52" s="198"/>
      <c r="C52" s="121"/>
      <c r="D52" s="121"/>
      <c r="E52" s="121"/>
      <c r="F52" s="121"/>
      <c r="G52" s="121"/>
      <c r="H52" s="121"/>
      <c r="U52" s="120" t="e">
        <f>Chart!#REF!</f>
        <v>#REF!</v>
      </c>
      <c r="V52" s="120" t="e">
        <f>Chart!#REF!</f>
        <v>#REF!</v>
      </c>
      <c r="W52" s="120" t="e">
        <f>Chart!#REF!</f>
        <v>#REF!</v>
      </c>
      <c r="X52" s="120" t="e">
        <f>Chart!#REF!</f>
        <v>#REF!</v>
      </c>
    </row>
    <row r="53" spans="1:24" ht="17.45" customHeight="1">
      <c r="A53" s="124"/>
      <c r="B53" s="198"/>
      <c r="C53" s="121"/>
      <c r="D53" s="121"/>
      <c r="E53" s="121"/>
      <c r="F53" s="121"/>
      <c r="G53" s="121"/>
      <c r="H53" s="121"/>
      <c r="U53" s="121" t="e">
        <f>Chart!#REF!</f>
        <v>#REF!</v>
      </c>
      <c r="V53" s="121" t="e">
        <f>Chart!#REF!</f>
        <v>#REF!</v>
      </c>
      <c r="W53" s="121" t="e">
        <f>Chart!#REF!</f>
        <v>#REF!</v>
      </c>
      <c r="X53" s="121" t="e">
        <f>Chart!#REF!</f>
        <v>#REF!</v>
      </c>
    </row>
    <row r="54" spans="1:24" ht="17.45" customHeight="1">
      <c r="A54" s="124"/>
      <c r="B54" s="198"/>
      <c r="C54" s="121"/>
      <c r="D54" s="121"/>
      <c r="E54" s="121"/>
      <c r="F54" s="121"/>
      <c r="G54" s="121"/>
      <c r="H54" s="121"/>
      <c r="U54" s="120" t="e">
        <f>Chart!#REF!</f>
        <v>#REF!</v>
      </c>
      <c r="V54" s="120" t="e">
        <f>Chart!#REF!</f>
        <v>#REF!</v>
      </c>
      <c r="W54" s="120" t="e">
        <f>Chart!#REF!</f>
        <v>#REF!</v>
      </c>
      <c r="X54" s="120" t="e">
        <f>Chart!#REF!</f>
        <v>#REF!</v>
      </c>
    </row>
    <row r="55" spans="1:24" ht="17.45" customHeight="1">
      <c r="A55" s="124"/>
      <c r="B55" s="198"/>
      <c r="C55" s="121"/>
      <c r="D55" s="121"/>
      <c r="E55" s="121"/>
      <c r="F55" s="121"/>
      <c r="G55" s="121"/>
      <c r="H55" s="121"/>
      <c r="U55" s="121" t="e">
        <f>Chart!#REF!</f>
        <v>#REF!</v>
      </c>
      <c r="V55" s="121" t="e">
        <f>Chart!#REF!</f>
        <v>#REF!</v>
      </c>
      <c r="W55" s="121" t="e">
        <f>Chart!#REF!</f>
        <v>#REF!</v>
      </c>
      <c r="X55" s="121" t="e">
        <f>Chart!#REF!</f>
        <v>#REF!</v>
      </c>
    </row>
    <row r="56" spans="1:24" ht="17.45" customHeight="1">
      <c r="A56" s="124"/>
      <c r="B56" s="198"/>
      <c r="C56" s="121"/>
      <c r="D56" s="121"/>
      <c r="E56" s="121"/>
      <c r="F56" s="121"/>
      <c r="G56" s="121"/>
      <c r="H56" s="121"/>
      <c r="U56" s="120" t="e">
        <f>Chart!#REF!</f>
        <v>#REF!</v>
      </c>
      <c r="V56" s="120" t="e">
        <f>Chart!#REF!</f>
        <v>#REF!</v>
      </c>
      <c r="W56" s="120" t="e">
        <f>Chart!#REF!</f>
        <v>#REF!</v>
      </c>
      <c r="X56" s="120" t="e">
        <f>Chart!#REF!</f>
        <v>#REF!</v>
      </c>
    </row>
    <row r="57" spans="1:24" ht="17.45" customHeight="1">
      <c r="A57" s="124"/>
      <c r="B57" s="198"/>
      <c r="C57" s="121"/>
      <c r="D57" s="121"/>
      <c r="E57" s="121"/>
      <c r="F57" s="121"/>
      <c r="G57" s="121"/>
      <c r="H57" s="121"/>
      <c r="U57" s="121" t="e">
        <f>Chart!#REF!</f>
        <v>#REF!</v>
      </c>
      <c r="V57" s="121" t="e">
        <f>Chart!#REF!</f>
        <v>#REF!</v>
      </c>
      <c r="W57" s="121" t="e">
        <f>Chart!#REF!</f>
        <v>#REF!</v>
      </c>
      <c r="X57" s="121" t="e">
        <f>Chart!#REF!</f>
        <v>#REF!</v>
      </c>
    </row>
    <row r="58" spans="1:24" ht="17.45" customHeight="1">
      <c r="A58" s="124"/>
      <c r="B58" s="198"/>
      <c r="C58" s="121"/>
      <c r="D58" s="121"/>
      <c r="E58" s="121"/>
      <c r="F58" s="121"/>
      <c r="G58" s="121"/>
      <c r="H58" s="121"/>
      <c r="U58" s="120" t="e">
        <f>Chart!#REF!</f>
        <v>#REF!</v>
      </c>
      <c r="V58" s="120" t="e">
        <f>Chart!#REF!</f>
        <v>#REF!</v>
      </c>
      <c r="W58" s="120" t="e">
        <f>Chart!#REF!</f>
        <v>#REF!</v>
      </c>
      <c r="X58" s="120" t="e">
        <f>Chart!#REF!</f>
        <v>#REF!</v>
      </c>
    </row>
    <row r="59" spans="1:24" ht="17.45" customHeight="1">
      <c r="A59" s="124"/>
      <c r="B59" s="198"/>
      <c r="C59" s="121"/>
      <c r="D59" s="121"/>
      <c r="E59" s="121"/>
      <c r="F59" s="121"/>
      <c r="G59" s="121"/>
      <c r="H59" s="121"/>
      <c r="U59" s="121" t="e">
        <f>Chart!#REF!</f>
        <v>#REF!</v>
      </c>
      <c r="V59" s="121" t="e">
        <f>Chart!#REF!</f>
        <v>#REF!</v>
      </c>
      <c r="W59" s="121" t="e">
        <f>Chart!#REF!</f>
        <v>#REF!</v>
      </c>
      <c r="X59" s="121" t="e">
        <f>Chart!#REF!</f>
        <v>#REF!</v>
      </c>
    </row>
    <row r="60" spans="1:24" ht="17.45" customHeight="1">
      <c r="A60" s="124"/>
      <c r="B60" s="198"/>
      <c r="C60" s="121"/>
      <c r="D60" s="121"/>
      <c r="E60" s="121"/>
      <c r="F60" s="121"/>
      <c r="G60" s="121"/>
      <c r="H60" s="121"/>
      <c r="U60" s="120" t="e">
        <f>Chart!#REF!</f>
        <v>#REF!</v>
      </c>
      <c r="V60" s="120" t="e">
        <f>Chart!#REF!</f>
        <v>#REF!</v>
      </c>
      <c r="W60" s="120" t="e">
        <f>Chart!#REF!</f>
        <v>#REF!</v>
      </c>
      <c r="X60" s="120" t="e">
        <f>Chart!#REF!</f>
        <v>#REF!</v>
      </c>
    </row>
    <row r="61" spans="1:24" ht="17.45" customHeight="1">
      <c r="A61" s="124"/>
      <c r="B61" s="198"/>
      <c r="C61" s="121"/>
      <c r="D61" s="121"/>
      <c r="E61" s="121"/>
      <c r="F61" s="121"/>
      <c r="G61" s="121"/>
      <c r="H61" s="121"/>
      <c r="U61" s="121" t="e">
        <f>Chart!#REF!</f>
        <v>#REF!</v>
      </c>
      <c r="V61" s="121" t="e">
        <f>Chart!#REF!</f>
        <v>#REF!</v>
      </c>
      <c r="W61" s="121" t="e">
        <f>Chart!#REF!</f>
        <v>#REF!</v>
      </c>
      <c r="X61" s="121" t="e">
        <f>Chart!#REF!</f>
        <v>#REF!</v>
      </c>
    </row>
    <row r="62" spans="1:24" ht="17.45" customHeight="1">
      <c r="A62" s="124"/>
      <c r="B62" s="198"/>
      <c r="C62" s="121"/>
      <c r="D62" s="121"/>
      <c r="E62" s="121"/>
      <c r="F62" s="121"/>
      <c r="G62" s="121"/>
      <c r="H62" s="121"/>
      <c r="U62" s="120" t="e">
        <f>Chart!#REF!</f>
        <v>#REF!</v>
      </c>
      <c r="V62" s="120" t="e">
        <f>Chart!#REF!</f>
        <v>#REF!</v>
      </c>
      <c r="W62" s="120" t="e">
        <f>Chart!#REF!</f>
        <v>#REF!</v>
      </c>
      <c r="X62" s="120" t="e">
        <f>Chart!#REF!</f>
        <v>#REF!</v>
      </c>
    </row>
    <row r="63" spans="1:24" ht="17.45" customHeight="1">
      <c r="A63" s="124"/>
      <c r="B63" s="198"/>
      <c r="C63" s="121"/>
      <c r="D63" s="121"/>
      <c r="E63" s="121"/>
      <c r="F63" s="121"/>
      <c r="G63" s="121"/>
      <c r="H63" s="121"/>
      <c r="U63" s="121" t="e">
        <f>Chart!#REF!</f>
        <v>#REF!</v>
      </c>
      <c r="V63" s="121" t="e">
        <f>Chart!#REF!</f>
        <v>#REF!</v>
      </c>
      <c r="W63" s="121" t="e">
        <f>Chart!#REF!</f>
        <v>#REF!</v>
      </c>
      <c r="X63" s="121" t="e">
        <f>Chart!#REF!</f>
        <v>#REF!</v>
      </c>
    </row>
    <row r="64" spans="1:24" ht="17.45" customHeight="1">
      <c r="A64" s="124"/>
      <c r="B64" s="198"/>
      <c r="C64" s="121"/>
      <c r="D64" s="121"/>
      <c r="E64" s="121"/>
      <c r="F64" s="121"/>
      <c r="G64" s="121"/>
      <c r="H64" s="121"/>
      <c r="U64" s="120" t="e">
        <f>Chart!#REF!</f>
        <v>#REF!</v>
      </c>
      <c r="V64" s="120" t="e">
        <f>Chart!#REF!</f>
        <v>#REF!</v>
      </c>
      <c r="W64" s="120" t="e">
        <f>Chart!#REF!</f>
        <v>#REF!</v>
      </c>
      <c r="X64" s="120" t="e">
        <f>Chart!#REF!</f>
        <v>#REF!</v>
      </c>
    </row>
    <row r="65" spans="1:24" ht="17.45" customHeight="1">
      <c r="A65" s="124"/>
      <c r="B65" s="198"/>
      <c r="C65" s="121"/>
      <c r="D65" s="121"/>
      <c r="E65" s="121"/>
      <c r="F65" s="121"/>
      <c r="G65" s="121"/>
      <c r="H65" s="121"/>
      <c r="U65" s="121" t="e">
        <f>Chart!#REF!</f>
        <v>#REF!</v>
      </c>
      <c r="V65" s="121" t="e">
        <f>Chart!#REF!</f>
        <v>#REF!</v>
      </c>
      <c r="W65" s="121" t="e">
        <f>Chart!#REF!</f>
        <v>#REF!</v>
      </c>
      <c r="X65" s="121" t="e">
        <f>Chart!#REF!</f>
        <v>#REF!</v>
      </c>
    </row>
    <row r="66" spans="1:24" ht="17.45" customHeight="1">
      <c r="A66" s="124"/>
      <c r="B66" s="198"/>
      <c r="C66" s="121"/>
      <c r="D66" s="121"/>
      <c r="E66" s="121"/>
      <c r="F66" s="121"/>
      <c r="G66" s="121"/>
      <c r="H66" s="121"/>
      <c r="U66" s="120" t="e">
        <f>Chart!#REF!</f>
        <v>#REF!</v>
      </c>
      <c r="V66" s="120" t="e">
        <f>Chart!#REF!</f>
        <v>#REF!</v>
      </c>
      <c r="W66" s="120" t="e">
        <f>Chart!#REF!</f>
        <v>#REF!</v>
      </c>
      <c r="X66" s="120" t="e">
        <f>Chart!#REF!</f>
        <v>#REF!</v>
      </c>
    </row>
    <row r="67" spans="1:24" ht="17.45" customHeight="1">
      <c r="A67" s="124"/>
      <c r="B67" s="198"/>
      <c r="C67" s="121"/>
      <c r="D67" s="121"/>
      <c r="E67" s="121"/>
      <c r="F67" s="121"/>
      <c r="G67" s="121"/>
      <c r="H67" s="121"/>
      <c r="U67" s="121" t="e">
        <f>Chart!#REF!</f>
        <v>#REF!</v>
      </c>
      <c r="V67" s="121" t="e">
        <f>Chart!#REF!</f>
        <v>#REF!</v>
      </c>
      <c r="W67" s="121" t="e">
        <f>Chart!#REF!</f>
        <v>#REF!</v>
      </c>
      <c r="X67" s="121" t="e">
        <f>Chart!#REF!</f>
        <v>#REF!</v>
      </c>
    </row>
    <row r="68" spans="1:24" ht="17.45" customHeight="1">
      <c r="A68" s="124"/>
      <c r="B68" s="198"/>
      <c r="C68" s="121"/>
      <c r="D68" s="121"/>
      <c r="E68" s="121"/>
      <c r="F68" s="121"/>
      <c r="G68" s="121"/>
      <c r="H68" s="121"/>
      <c r="U68" s="120" t="e">
        <f>Chart!#REF!</f>
        <v>#REF!</v>
      </c>
      <c r="V68" s="120" t="e">
        <f>Chart!#REF!</f>
        <v>#REF!</v>
      </c>
      <c r="W68" s="120" t="e">
        <f>Chart!#REF!</f>
        <v>#REF!</v>
      </c>
      <c r="X68" s="120" t="e">
        <f>Chart!#REF!</f>
        <v>#REF!</v>
      </c>
    </row>
    <row r="69" spans="1:24" ht="17.45" customHeight="1">
      <c r="A69" s="124"/>
      <c r="B69" s="198"/>
      <c r="C69" s="121"/>
      <c r="D69" s="121"/>
      <c r="E69" s="121"/>
      <c r="F69" s="121"/>
      <c r="G69" s="121"/>
      <c r="H69" s="121"/>
      <c r="U69" s="121" t="e">
        <f>Chart!#REF!</f>
        <v>#REF!</v>
      </c>
      <c r="V69" s="121" t="e">
        <f>Chart!#REF!</f>
        <v>#REF!</v>
      </c>
      <c r="W69" s="121" t="e">
        <f>Chart!#REF!</f>
        <v>#REF!</v>
      </c>
      <c r="X69" s="121" t="e">
        <f>Chart!#REF!</f>
        <v>#REF!</v>
      </c>
    </row>
    <row r="70" spans="1:24" ht="15">
      <c r="B70" s="123"/>
      <c r="C70" s="124"/>
      <c r="D70" s="124"/>
      <c r="E70" s="123"/>
      <c r="F70" s="124"/>
      <c r="G70" s="124"/>
      <c r="H70" s="121"/>
      <c r="U70" s="120" t="e">
        <f>Chart!#REF!</f>
        <v>#REF!</v>
      </c>
      <c r="V70" s="120" t="e">
        <f>Chart!#REF!</f>
        <v>#REF!</v>
      </c>
      <c r="W70" s="120" t="e">
        <f>Chart!#REF!</f>
        <v>#REF!</v>
      </c>
      <c r="X70" s="120" t="e">
        <f>Chart!#REF!</f>
        <v>#REF!</v>
      </c>
    </row>
    <row r="71" spans="1:24" ht="15">
      <c r="U71" s="121" t="e">
        <f>Chart!#REF!</f>
        <v>#REF!</v>
      </c>
      <c r="V71" s="121" t="e">
        <f>Chart!#REF!</f>
        <v>#REF!</v>
      </c>
      <c r="W71" s="121" t="e">
        <f>Chart!#REF!</f>
        <v>#REF!</v>
      </c>
      <c r="X71" s="121" t="e">
        <f>Chart!#REF!</f>
        <v>#REF!</v>
      </c>
    </row>
    <row r="72" spans="1:24" ht="15">
      <c r="U72" s="120" t="e">
        <f>Chart!#REF!</f>
        <v>#REF!</v>
      </c>
      <c r="V72" s="120" t="e">
        <f>Chart!#REF!</f>
        <v>#REF!</v>
      </c>
      <c r="W72" s="120" t="e">
        <f>Chart!#REF!</f>
        <v>#REF!</v>
      </c>
      <c r="X72" s="120" t="e">
        <f>Chart!#REF!</f>
        <v>#REF!</v>
      </c>
    </row>
    <row r="73" spans="1:24" ht="15">
      <c r="U73" s="121" t="e">
        <f>Chart!#REF!</f>
        <v>#REF!</v>
      </c>
      <c r="V73" s="121" t="e">
        <f>Chart!#REF!</f>
        <v>#REF!</v>
      </c>
      <c r="W73" s="121" t="e">
        <f>Chart!#REF!</f>
        <v>#REF!</v>
      </c>
      <c r="X73" s="121" t="e">
        <f>Chart!#REF!</f>
        <v>#REF!</v>
      </c>
    </row>
    <row r="74" spans="1:24" ht="15">
      <c r="U74" s="120" t="e">
        <f>Chart!#REF!</f>
        <v>#REF!</v>
      </c>
      <c r="V74" s="120" t="e">
        <f>Chart!#REF!</f>
        <v>#REF!</v>
      </c>
      <c r="W74" s="120" t="e">
        <f>Chart!#REF!</f>
        <v>#REF!</v>
      </c>
      <c r="X74" s="120" t="e">
        <f>Chart!#REF!</f>
        <v>#REF!</v>
      </c>
    </row>
    <row r="75" spans="1:24" ht="15">
      <c r="U75" s="121" t="e">
        <f>Chart!#REF!</f>
        <v>#REF!</v>
      </c>
      <c r="V75" s="121" t="e">
        <f>Chart!#REF!</f>
        <v>#REF!</v>
      </c>
      <c r="W75" s="121" t="e">
        <f>Chart!#REF!</f>
        <v>#REF!</v>
      </c>
      <c r="X75" s="121" t="e">
        <f>Chart!#REF!</f>
        <v>#REF!</v>
      </c>
    </row>
    <row r="76" spans="1:24" ht="15">
      <c r="U76" s="120" t="e">
        <f>Chart!#REF!</f>
        <v>#REF!</v>
      </c>
      <c r="V76" s="120" t="e">
        <f>Chart!#REF!</f>
        <v>#REF!</v>
      </c>
      <c r="W76" s="120" t="e">
        <f>Chart!#REF!</f>
        <v>#REF!</v>
      </c>
      <c r="X76" s="120" t="e">
        <f>Chart!#REF!</f>
        <v>#REF!</v>
      </c>
    </row>
    <row r="77" spans="1:24" ht="15">
      <c r="U77" s="121" t="e">
        <f>Chart!#REF!</f>
        <v>#REF!</v>
      </c>
      <c r="V77" s="121" t="e">
        <f>Chart!#REF!</f>
        <v>#REF!</v>
      </c>
      <c r="W77" s="121" t="e">
        <f>Chart!#REF!</f>
        <v>#REF!</v>
      </c>
      <c r="X77" s="121" t="e">
        <f>Chart!#REF!</f>
        <v>#REF!</v>
      </c>
    </row>
    <row r="78" spans="1:24" ht="15">
      <c r="U78" s="120" t="e">
        <f>Chart!#REF!</f>
        <v>#REF!</v>
      </c>
      <c r="V78" s="120" t="e">
        <f>Chart!#REF!</f>
        <v>#REF!</v>
      </c>
      <c r="W78" s="120" t="e">
        <f>Chart!#REF!</f>
        <v>#REF!</v>
      </c>
      <c r="X78" s="120" t="e">
        <f>Chart!#REF!</f>
        <v>#REF!</v>
      </c>
    </row>
    <row r="79" spans="1:24" ht="15">
      <c r="U79" s="121" t="e">
        <f>Chart!#REF!</f>
        <v>#REF!</v>
      </c>
      <c r="V79" s="121" t="e">
        <f>Chart!#REF!</f>
        <v>#REF!</v>
      </c>
      <c r="W79" s="121" t="e">
        <f>Chart!#REF!</f>
        <v>#REF!</v>
      </c>
      <c r="X79" s="121" t="e">
        <f>Chart!#REF!</f>
        <v>#REF!</v>
      </c>
    </row>
    <row r="80" spans="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workbookViewId="0">
      <selection activeCell="B1" sqref="B1:H1"/>
    </sheetView>
  </sheetViews>
  <sheetFormatPr defaultColWidth="8.85546875" defaultRowHeight="12.75"/>
  <cols>
    <col min="1" max="1" width="5.85546875" style="112" customWidth="1"/>
    <col min="2" max="2" width="6.7109375" style="113" customWidth="1"/>
    <col min="3" max="3" width="18.42578125" style="112" customWidth="1"/>
    <col min="4" max="4" width="18.28515625" style="112" customWidth="1"/>
    <col min="5" max="5" width="6.7109375" style="113" hidden="1" customWidth="1"/>
    <col min="6" max="6" width="18.42578125" style="112" customWidth="1"/>
    <col min="7" max="7" width="5.28515625" style="112" hidden="1" customWidth="1"/>
    <col min="8" max="8" width="18.42578125" style="112" customWidth="1"/>
    <col min="9" max="20" width="8.85546875" style="112"/>
    <col min="21" max="24" width="0" style="112" hidden="1" customWidth="1"/>
    <col min="25" max="16384" width="8.85546875" style="112"/>
  </cols>
  <sheetData>
    <row r="1" spans="2:24" ht="19.899999999999999" customHeight="1">
      <c r="B1" s="193" t="str">
        <f>Chart!$A$1</f>
        <v xml:space="preserve">ZONE 11 </v>
      </c>
      <c r="C1" s="193"/>
      <c r="D1" s="193"/>
      <c r="E1" s="193"/>
      <c r="F1" s="193"/>
      <c r="G1" s="193"/>
      <c r="H1" s="193"/>
      <c r="I1" s="110"/>
      <c r="J1" s="110"/>
      <c r="K1" s="110"/>
      <c r="L1" s="110"/>
      <c r="M1" s="110"/>
      <c r="N1" s="110"/>
      <c r="O1" s="110"/>
      <c r="P1" s="110"/>
      <c r="Q1" s="110"/>
    </row>
    <row r="2" spans="2:24" ht="21" customHeight="1">
      <c r="B2" s="193" t="s">
        <v>45</v>
      </c>
      <c r="C2" s="193"/>
      <c r="D2" s="193"/>
      <c r="E2" s="193"/>
      <c r="F2" s="193"/>
      <c r="G2" s="193"/>
      <c r="H2" s="193"/>
      <c r="I2" s="110"/>
      <c r="J2" s="110"/>
      <c r="K2" s="110"/>
      <c r="L2" s="110"/>
      <c r="M2" s="110"/>
      <c r="N2" s="110"/>
      <c r="O2" s="110"/>
      <c r="P2" s="110"/>
      <c r="Q2" s="110"/>
    </row>
    <row r="3" spans="2:24" ht="24.6" customHeight="1">
      <c r="B3" s="195">
        <v>41461</v>
      </c>
      <c r="C3" s="195"/>
      <c r="D3" s="195"/>
      <c r="E3" s="195"/>
      <c r="F3" s="195"/>
      <c r="G3" s="195"/>
      <c r="H3" s="195"/>
      <c r="I3" s="110"/>
      <c r="J3" s="110"/>
      <c r="K3" s="110"/>
      <c r="L3" s="110"/>
      <c r="M3" s="110"/>
      <c r="N3" s="110"/>
      <c r="O3" s="110"/>
      <c r="P3" s="110"/>
      <c r="Q3" s="110"/>
    </row>
    <row r="4" spans="2:24" ht="25.9" customHeight="1">
      <c r="B4" s="194" t="s">
        <v>36</v>
      </c>
      <c r="C4" s="194"/>
      <c r="D4" s="194"/>
      <c r="E4" s="194"/>
      <c r="F4" s="194"/>
      <c r="G4" s="194"/>
      <c r="H4" s="194"/>
    </row>
    <row r="5" spans="2:24" ht="25.5">
      <c r="B5" s="111" t="s">
        <v>34</v>
      </c>
      <c r="E5" s="111" t="s">
        <v>34</v>
      </c>
    </row>
    <row r="6" spans="2:24" ht="17.45" customHeight="1">
      <c r="B6" s="196">
        <v>1</v>
      </c>
      <c r="C6" s="120" t="e">
        <f>VLOOKUP($H6,U6:X133,4,FALSE)</f>
        <v>#N/A</v>
      </c>
      <c r="D6" s="120" t="e">
        <f>VLOOKUP($H6,U6:X133,3,FALSE)</f>
        <v>#N/A</v>
      </c>
      <c r="E6" s="120"/>
      <c r="F6" s="120" t="e">
        <f>VLOOKUP($H6,U6:X133,2,FALSE)</f>
        <v>#N/A</v>
      </c>
      <c r="G6" s="120" t="str">
        <f>Chart!$B$8</f>
        <v>A JUDGE</v>
      </c>
      <c r="H6" s="120" t="str">
        <f>Chart!$K$23</f>
        <v/>
      </c>
      <c r="U6" s="120" t="str">
        <f>Chart!$E$8</f>
        <v>L KEENE</v>
      </c>
      <c r="V6" s="120" t="str">
        <f>Chart!$D$8</f>
        <v>R ROBINSON</v>
      </c>
      <c r="W6" s="120" t="str">
        <f>Chart!$C$8</f>
        <v>S BILLS</v>
      </c>
      <c r="X6" s="120" t="str">
        <f>Chart!$B$8</f>
        <v>A JUDGE</v>
      </c>
    </row>
    <row r="7" spans="2:24" ht="17.45" customHeight="1">
      <c r="B7" s="197"/>
      <c r="C7" s="121" t="e">
        <f>VLOOKUP($H7,U7:X134,4,FALSE)</f>
        <v>#N/A</v>
      </c>
      <c r="D7" s="121" t="e">
        <f>VLOOKUP($H7,U7:X134,3,FALSE)</f>
        <v>#N/A</v>
      </c>
      <c r="E7" s="121"/>
      <c r="F7" s="121" t="e">
        <f>VLOOKUP($H7,U7:X134,2,FALSE)</f>
        <v>#N/A</v>
      </c>
      <c r="G7" s="121"/>
      <c r="H7" s="121" t="str">
        <f>Chart!$K$63</f>
        <v/>
      </c>
      <c r="U7" s="121" t="str">
        <f>Chart!$E$12</f>
        <v>R JOHNSTON</v>
      </c>
      <c r="V7" s="121" t="str">
        <f>Chart!$D$12</f>
        <v>N JAMES</v>
      </c>
      <c r="W7" s="121" t="str">
        <f>Chart!$C$12</f>
        <v>W WRIGHT</v>
      </c>
      <c r="X7" s="121" t="str">
        <f>Chart!$B$12</f>
        <v>S SWAN</v>
      </c>
    </row>
    <row r="8" spans="2:24" ht="17.45" customHeight="1">
      <c r="B8" s="196"/>
      <c r="C8" s="120"/>
      <c r="D8" s="120"/>
      <c r="E8" s="120"/>
      <c r="F8" s="120"/>
      <c r="G8" s="120"/>
      <c r="H8" s="120"/>
      <c r="U8" s="120" t="str">
        <f>Chart!$E$18</f>
        <v>R LOGAN</v>
      </c>
      <c r="V8" s="120" t="str">
        <f>Chart!$D$18</f>
        <v>D RICHARDSON</v>
      </c>
      <c r="W8" s="120" t="str">
        <f>Chart!$C$18</f>
        <v>M CUTTING</v>
      </c>
      <c r="X8" s="120" t="str">
        <f>Chart!$B$18</f>
        <v>J FAULDER</v>
      </c>
    </row>
    <row r="9" spans="2:24" ht="17.45" customHeight="1">
      <c r="B9" s="198"/>
      <c r="C9" s="121"/>
      <c r="D9" s="121"/>
      <c r="E9" s="121"/>
      <c r="F9" s="121"/>
      <c r="G9" s="121"/>
      <c r="H9" s="121"/>
      <c r="U9" s="121" t="str">
        <f>Chart!$E$22</f>
        <v>K ROBINSON</v>
      </c>
      <c r="V9" s="121" t="str">
        <f>Chart!$D$22</f>
        <v>B DIXON</v>
      </c>
      <c r="W9" s="121" t="str">
        <f>Chart!$C$22</f>
        <v>D KESSELL</v>
      </c>
      <c r="X9" s="121" t="str">
        <f>Chart!$B$22</f>
        <v>I LAWRENCE</v>
      </c>
    </row>
    <row r="10" spans="2:24" ht="17.45" customHeight="1">
      <c r="B10" s="198"/>
      <c r="C10" s="121"/>
      <c r="D10" s="121"/>
      <c r="E10" s="121"/>
      <c r="F10" s="121"/>
      <c r="G10" s="121"/>
      <c r="H10" s="121"/>
      <c r="U10" s="120" t="str">
        <f>Chart!$E$28</f>
        <v>P HALL</v>
      </c>
      <c r="V10" s="120" t="str">
        <f>Chart!$D$28</f>
        <v>J BEACH</v>
      </c>
      <c r="W10" s="120" t="str">
        <f>Chart!$C$28</f>
        <v>R BARNARD</v>
      </c>
      <c r="X10" s="120" t="str">
        <f>Chart!$B$28</f>
        <v>J BARNARD</v>
      </c>
    </row>
    <row r="11" spans="2:24" ht="17.45" customHeight="1">
      <c r="B11" s="198"/>
      <c r="C11" s="121"/>
      <c r="D11" s="121"/>
      <c r="E11" s="121"/>
      <c r="F11" s="121"/>
      <c r="G11" s="121"/>
      <c r="H11" s="121"/>
      <c r="U11" s="121" t="str">
        <f>Chart!$E$32</f>
        <v>D HOYE</v>
      </c>
      <c r="V11" s="121" t="str">
        <f>Chart!$D$32</f>
        <v>D BRANDT</v>
      </c>
      <c r="W11" s="121" t="str">
        <f>Chart!$C$32</f>
        <v>D OBRIEN</v>
      </c>
      <c r="X11" s="121" t="str">
        <f>Chart!$B$32</f>
        <v>M PENDELJ</v>
      </c>
    </row>
    <row r="12" spans="2:24" ht="17.45" customHeight="1">
      <c r="B12" s="198"/>
      <c r="C12" s="121"/>
      <c r="D12" s="121"/>
      <c r="E12" s="121"/>
      <c r="F12" s="121"/>
      <c r="G12" s="121"/>
      <c r="H12" s="121"/>
      <c r="U12" s="120" t="str">
        <f>Chart!$E$38</f>
        <v>Bye</v>
      </c>
      <c r="V12" s="120">
        <f>Chart!$D$38</f>
        <v>0</v>
      </c>
      <c r="W12" s="120">
        <f>Chart!$C$38</f>
        <v>0</v>
      </c>
      <c r="X12" s="120">
        <f>Chart!$B$38</f>
        <v>0</v>
      </c>
    </row>
    <row r="13" spans="2:24" ht="17.45" customHeight="1">
      <c r="B13" s="198"/>
      <c r="C13" s="121"/>
      <c r="D13" s="121"/>
      <c r="E13" s="121"/>
      <c r="F13" s="121"/>
      <c r="G13" s="121"/>
      <c r="H13" s="121"/>
      <c r="U13" s="121" t="str">
        <f>Chart!$E$42</f>
        <v>R TAYLOR</v>
      </c>
      <c r="V13" s="121" t="str">
        <f>Chart!$D$42</f>
        <v>H WILLIAMS</v>
      </c>
      <c r="W13" s="121" t="str">
        <f>Chart!$C$42</f>
        <v>R KIRBY</v>
      </c>
      <c r="X13" s="121" t="str">
        <f>Chart!$B$42</f>
        <v>D HANNAH</v>
      </c>
    </row>
    <row r="14" spans="2:24" ht="17.45" customHeight="1">
      <c r="B14" s="198"/>
      <c r="C14" s="121"/>
      <c r="D14" s="121"/>
      <c r="E14" s="121"/>
      <c r="F14" s="121"/>
      <c r="G14" s="121"/>
      <c r="H14" s="121"/>
      <c r="U14" s="120" t="str">
        <f>Chart!$E$48</f>
        <v>Bye</v>
      </c>
      <c r="V14" s="120">
        <f>Chart!$D$48</f>
        <v>0</v>
      </c>
      <c r="W14" s="120">
        <f>Chart!$C$48</f>
        <v>0</v>
      </c>
      <c r="X14" s="120">
        <f>Chart!$B$48</f>
        <v>0</v>
      </c>
    </row>
    <row r="15" spans="2:24" ht="17.45" customHeight="1">
      <c r="B15" s="198"/>
      <c r="C15" s="121"/>
      <c r="D15" s="121"/>
      <c r="E15" s="121"/>
      <c r="F15" s="121"/>
      <c r="G15" s="121"/>
      <c r="H15" s="121"/>
      <c r="U15" s="121" t="str">
        <f>Chart!$E$52</f>
        <v>G MCKIRDY</v>
      </c>
      <c r="V15" s="121" t="str">
        <f>Chart!$D$52</f>
        <v>J TREASURE</v>
      </c>
      <c r="W15" s="121" t="str">
        <f>Chart!$C$52</f>
        <v>B WARD</v>
      </c>
      <c r="X15" s="121" t="str">
        <f>Chart!$B$52</f>
        <v>J MOONEY</v>
      </c>
    </row>
    <row r="16" spans="2:24" ht="17.45" customHeight="1">
      <c r="B16" s="198"/>
      <c r="C16" s="121"/>
      <c r="D16" s="121"/>
      <c r="E16" s="121"/>
      <c r="F16" s="121"/>
      <c r="G16" s="121"/>
      <c r="H16" s="121"/>
      <c r="U16" s="120" t="str">
        <f>Chart!$E$58</f>
        <v>Bye</v>
      </c>
      <c r="V16" s="120">
        <f>Chart!$D$58</f>
        <v>0</v>
      </c>
      <c r="W16" s="120">
        <f>Chart!$C$58</f>
        <v>0</v>
      </c>
      <c r="X16" s="120">
        <f>Chart!$B$58</f>
        <v>0</v>
      </c>
    </row>
    <row r="17" spans="2:24" ht="17.45" customHeight="1">
      <c r="B17" s="198"/>
      <c r="C17" s="121"/>
      <c r="D17" s="121"/>
      <c r="E17" s="121"/>
      <c r="F17" s="121"/>
      <c r="G17" s="121"/>
      <c r="H17" s="121"/>
      <c r="U17" s="121" t="str">
        <f>Chart!$E$62</f>
        <v>R NORTHAM</v>
      </c>
      <c r="V17" s="121" t="str">
        <f>Chart!$D$62</f>
        <v>D IRELAND</v>
      </c>
      <c r="W17" s="121" t="str">
        <f>Chart!$C$62</f>
        <v>T SCROOPE</v>
      </c>
      <c r="X17" s="121" t="str">
        <f>Chart!$B$62</f>
        <v>D SWINDAIL</v>
      </c>
    </row>
    <row r="18" spans="2:24" ht="17.45" customHeight="1">
      <c r="B18" s="198"/>
      <c r="C18" s="121"/>
      <c r="D18" s="121"/>
      <c r="E18" s="121"/>
      <c r="F18" s="121"/>
      <c r="G18" s="121"/>
      <c r="H18" s="121"/>
      <c r="U18" s="120" t="str">
        <f>Chart!$E$68</f>
        <v>Bye</v>
      </c>
      <c r="V18" s="120">
        <f>Chart!$D$68</f>
        <v>0</v>
      </c>
      <c r="W18" s="120">
        <f>Chart!$C$68</f>
        <v>0</v>
      </c>
      <c r="X18" s="120">
        <f>Chart!$B$68</f>
        <v>0</v>
      </c>
    </row>
    <row r="19" spans="2:24" ht="17.45" customHeight="1">
      <c r="B19" s="198"/>
      <c r="C19" s="121"/>
      <c r="D19" s="121"/>
      <c r="E19" s="121"/>
      <c r="F19" s="121"/>
      <c r="G19" s="121"/>
      <c r="H19" s="121"/>
      <c r="U19" s="121" t="str">
        <f>Chart!$E$72</f>
        <v>E RUPRECHT</v>
      </c>
      <c r="V19" s="121" t="str">
        <f>Chart!$D$72</f>
        <v>T HINTON</v>
      </c>
      <c r="W19" s="121" t="str">
        <f>Chart!$C$72</f>
        <v>R OMAHONEY</v>
      </c>
      <c r="X19" s="121" t="str">
        <f>Chart!$B$72</f>
        <v>M DRURY</v>
      </c>
    </row>
    <row r="20" spans="2:24" ht="17.45" customHeight="1">
      <c r="B20" s="198"/>
      <c r="C20" s="121"/>
      <c r="D20" s="121"/>
      <c r="E20" s="121"/>
      <c r="F20" s="121"/>
      <c r="G20" s="121"/>
      <c r="H20" s="121"/>
      <c r="U20" s="120" t="str">
        <f>Chart!$E$78</f>
        <v>Bye</v>
      </c>
      <c r="V20" s="120">
        <f>Chart!$D$78</f>
        <v>0</v>
      </c>
      <c r="W20" s="120">
        <f>Chart!$C$78</f>
        <v>0</v>
      </c>
      <c r="X20" s="120">
        <f>Chart!$B$78</f>
        <v>0</v>
      </c>
    </row>
    <row r="21" spans="2:24" ht="17.45" customHeight="1">
      <c r="B21" s="198"/>
      <c r="C21" s="121"/>
      <c r="D21" s="121"/>
      <c r="E21" s="121"/>
      <c r="F21" s="121"/>
      <c r="G21" s="121"/>
      <c r="H21" s="121"/>
      <c r="U21" s="121" t="str">
        <f>Chart!$E$82</f>
        <v>V MCGLASHAN</v>
      </c>
      <c r="V21" s="121" t="str">
        <f>Chart!$D$82</f>
        <v>G ROBINSON</v>
      </c>
      <c r="W21" s="121" t="str">
        <f>Chart!$C$82</f>
        <v>A SWEENEY</v>
      </c>
      <c r="X21" s="121" t="str">
        <f>Chart!$B$82</f>
        <v>J MORTON</v>
      </c>
    </row>
    <row r="22" spans="2:24" ht="17.45" customHeight="1">
      <c r="B22" s="198"/>
      <c r="C22" s="121"/>
      <c r="D22" s="121"/>
      <c r="E22" s="121"/>
      <c r="F22" s="121"/>
      <c r="G22" s="121"/>
      <c r="H22" s="121"/>
      <c r="U22" s="120" t="e">
        <f>Chart!#REF!</f>
        <v>#REF!</v>
      </c>
      <c r="V22" s="120" t="e">
        <f>Chart!#REF!</f>
        <v>#REF!</v>
      </c>
      <c r="W22" s="120" t="e">
        <f>Chart!#REF!</f>
        <v>#REF!</v>
      </c>
      <c r="X22" s="120" t="e">
        <f>Chart!#REF!</f>
        <v>#REF!</v>
      </c>
    </row>
    <row r="23" spans="2:24" ht="17.45" customHeight="1">
      <c r="B23" s="198"/>
      <c r="C23" s="121"/>
      <c r="D23" s="121"/>
      <c r="E23" s="121"/>
      <c r="F23" s="121"/>
      <c r="G23" s="121"/>
      <c r="H23" s="121"/>
      <c r="U23" s="121" t="e">
        <f>Chart!#REF!</f>
        <v>#REF!</v>
      </c>
      <c r="V23" s="121" t="e">
        <f>Chart!#REF!</f>
        <v>#REF!</v>
      </c>
      <c r="W23" s="121" t="e">
        <f>Chart!#REF!</f>
        <v>#REF!</v>
      </c>
      <c r="X23" s="121" t="e">
        <f>Chart!#REF!</f>
        <v>#REF!</v>
      </c>
    </row>
    <row r="24" spans="2:24" ht="17.45" customHeight="1">
      <c r="B24" s="198"/>
      <c r="C24" s="121"/>
      <c r="D24" s="121"/>
      <c r="E24" s="121"/>
      <c r="F24" s="121"/>
      <c r="G24" s="121"/>
      <c r="H24" s="121"/>
      <c r="U24" s="120" t="e">
        <f>Chart!#REF!</f>
        <v>#REF!</v>
      </c>
      <c r="V24" s="120" t="e">
        <f>Chart!#REF!</f>
        <v>#REF!</v>
      </c>
      <c r="W24" s="120" t="e">
        <f>Chart!#REF!</f>
        <v>#REF!</v>
      </c>
      <c r="X24" s="120" t="e">
        <f>Chart!#REF!</f>
        <v>#REF!</v>
      </c>
    </row>
    <row r="25" spans="2:24" ht="17.45" customHeight="1">
      <c r="B25" s="198"/>
      <c r="C25" s="121"/>
      <c r="D25" s="121"/>
      <c r="E25" s="121"/>
      <c r="F25" s="121"/>
      <c r="G25" s="121"/>
      <c r="H25" s="121"/>
      <c r="U25" s="121" t="e">
        <f>Chart!#REF!</f>
        <v>#REF!</v>
      </c>
      <c r="V25" s="121" t="e">
        <f>Chart!#REF!</f>
        <v>#REF!</v>
      </c>
      <c r="W25" s="121" t="e">
        <f>Chart!#REF!</f>
        <v>#REF!</v>
      </c>
      <c r="X25" s="121" t="e">
        <f>Chart!#REF!</f>
        <v>#REF!</v>
      </c>
    </row>
    <row r="26" spans="2:24" ht="17.45" customHeight="1">
      <c r="B26" s="198"/>
      <c r="C26" s="121"/>
      <c r="D26" s="121"/>
      <c r="E26" s="121"/>
      <c r="F26" s="121"/>
      <c r="G26" s="121"/>
      <c r="H26" s="121"/>
      <c r="U26" s="120" t="e">
        <f>Chart!#REF!</f>
        <v>#REF!</v>
      </c>
      <c r="V26" s="120" t="e">
        <f>Chart!#REF!</f>
        <v>#REF!</v>
      </c>
      <c r="W26" s="120" t="e">
        <f>Chart!#REF!</f>
        <v>#REF!</v>
      </c>
      <c r="X26" s="120" t="e">
        <f>Chart!#REF!</f>
        <v>#REF!</v>
      </c>
    </row>
    <row r="27" spans="2:24" ht="17.45" customHeight="1">
      <c r="B27" s="198"/>
      <c r="C27" s="121"/>
      <c r="D27" s="121"/>
      <c r="E27" s="121"/>
      <c r="F27" s="121"/>
      <c r="G27" s="121"/>
      <c r="H27" s="121"/>
      <c r="U27" s="121" t="e">
        <f>Chart!#REF!</f>
        <v>#REF!</v>
      </c>
      <c r="V27" s="121" t="e">
        <f>Chart!#REF!</f>
        <v>#REF!</v>
      </c>
      <c r="W27" s="121" t="e">
        <f>Chart!#REF!</f>
        <v>#REF!</v>
      </c>
      <c r="X27" s="121" t="e">
        <f>Chart!#REF!</f>
        <v>#REF!</v>
      </c>
    </row>
    <row r="28" spans="2:24" ht="17.45" customHeight="1">
      <c r="B28" s="198"/>
      <c r="C28" s="121"/>
      <c r="D28" s="121"/>
      <c r="E28" s="121"/>
      <c r="F28" s="121"/>
      <c r="G28" s="121"/>
      <c r="H28" s="121"/>
      <c r="U28" s="120" t="e">
        <f>Chart!#REF!</f>
        <v>#REF!</v>
      </c>
      <c r="V28" s="120" t="e">
        <f>Chart!#REF!</f>
        <v>#REF!</v>
      </c>
      <c r="W28" s="120" t="e">
        <f>Chart!#REF!</f>
        <v>#REF!</v>
      </c>
      <c r="X28" s="120" t="e">
        <f>Chart!#REF!</f>
        <v>#REF!</v>
      </c>
    </row>
    <row r="29" spans="2:24" ht="17.45" customHeight="1">
      <c r="B29" s="198"/>
      <c r="C29" s="121"/>
      <c r="D29" s="121"/>
      <c r="E29" s="121"/>
      <c r="F29" s="121"/>
      <c r="G29" s="121"/>
      <c r="H29" s="121"/>
      <c r="U29" s="121" t="e">
        <f>Chart!#REF!</f>
        <v>#REF!</v>
      </c>
      <c r="V29" s="121" t="e">
        <f>Chart!#REF!</f>
        <v>#REF!</v>
      </c>
      <c r="W29" s="121" t="e">
        <f>Chart!#REF!</f>
        <v>#REF!</v>
      </c>
      <c r="X29" s="121" t="e">
        <f>Chart!#REF!</f>
        <v>#REF!</v>
      </c>
    </row>
    <row r="30" spans="2:24" ht="17.45" customHeight="1">
      <c r="B30" s="198"/>
      <c r="C30" s="121"/>
      <c r="D30" s="121"/>
      <c r="E30" s="121"/>
      <c r="F30" s="121"/>
      <c r="G30" s="121"/>
      <c r="H30" s="121"/>
      <c r="U30" s="120" t="e">
        <f>Chart!#REF!</f>
        <v>#REF!</v>
      </c>
      <c r="V30" s="120" t="e">
        <f>Chart!#REF!</f>
        <v>#REF!</v>
      </c>
      <c r="W30" s="120" t="e">
        <f>Chart!#REF!</f>
        <v>#REF!</v>
      </c>
      <c r="X30" s="120" t="e">
        <f>Chart!#REF!</f>
        <v>#REF!</v>
      </c>
    </row>
    <row r="31" spans="2:24" ht="17.45" customHeight="1">
      <c r="B31" s="198"/>
      <c r="C31" s="121"/>
      <c r="D31" s="121"/>
      <c r="E31" s="121"/>
      <c r="F31" s="121"/>
      <c r="G31" s="121"/>
      <c r="H31" s="121"/>
      <c r="U31" s="121" t="e">
        <f>Chart!#REF!</f>
        <v>#REF!</v>
      </c>
      <c r="V31" s="121" t="e">
        <f>Chart!#REF!</f>
        <v>#REF!</v>
      </c>
      <c r="W31" s="121" t="e">
        <f>Chart!#REF!</f>
        <v>#REF!</v>
      </c>
      <c r="X31" s="121" t="e">
        <f>Chart!#REF!</f>
        <v>#REF!</v>
      </c>
    </row>
    <row r="32" spans="2:24" ht="17.45" customHeight="1">
      <c r="B32" s="198"/>
      <c r="C32" s="121"/>
      <c r="D32" s="121"/>
      <c r="E32" s="121"/>
      <c r="F32" s="121"/>
      <c r="G32" s="121"/>
      <c r="H32" s="121"/>
      <c r="U32" s="120" t="e">
        <f>Chart!#REF!</f>
        <v>#REF!</v>
      </c>
      <c r="V32" s="120" t="e">
        <f>Chart!#REF!</f>
        <v>#REF!</v>
      </c>
      <c r="W32" s="120" t="e">
        <f>Chart!#REF!</f>
        <v>#REF!</v>
      </c>
      <c r="X32" s="120" t="e">
        <f>Chart!#REF!</f>
        <v>#REF!</v>
      </c>
    </row>
    <row r="33" spans="1:24" ht="17.45" customHeight="1">
      <c r="B33" s="198"/>
      <c r="C33" s="121"/>
      <c r="D33" s="121"/>
      <c r="E33" s="121"/>
      <c r="F33" s="121"/>
      <c r="G33" s="121"/>
      <c r="H33" s="121"/>
      <c r="U33" s="121" t="e">
        <f>Chart!#REF!</f>
        <v>#REF!</v>
      </c>
      <c r="V33" s="121" t="e">
        <f>Chart!#REF!</f>
        <v>#REF!</v>
      </c>
      <c r="W33" s="121" t="e">
        <f>Chart!#REF!</f>
        <v>#REF!</v>
      </c>
      <c r="X33" s="121" t="e">
        <f>Chart!#REF!</f>
        <v>#REF!</v>
      </c>
    </row>
    <row r="34" spans="1:24" ht="17.45" customHeight="1">
      <c r="B34" s="198"/>
      <c r="C34" s="121"/>
      <c r="D34" s="121"/>
      <c r="E34" s="121"/>
      <c r="F34" s="121"/>
      <c r="G34" s="121"/>
      <c r="H34" s="121"/>
      <c r="U34" s="120" t="e">
        <f>Chart!#REF!</f>
        <v>#REF!</v>
      </c>
      <c r="V34" s="120" t="e">
        <f>Chart!#REF!</f>
        <v>#REF!</v>
      </c>
      <c r="W34" s="120" t="e">
        <f>Chart!#REF!</f>
        <v>#REF!</v>
      </c>
      <c r="X34" s="120" t="e">
        <f>Chart!#REF!</f>
        <v>#REF!</v>
      </c>
    </row>
    <row r="35" spans="1:24" ht="17.45" customHeight="1">
      <c r="B35" s="198"/>
      <c r="C35" s="121"/>
      <c r="D35" s="121"/>
      <c r="E35" s="121"/>
      <c r="F35" s="121"/>
      <c r="G35" s="121"/>
      <c r="H35" s="121"/>
      <c r="U35" s="121" t="e">
        <f>Chart!#REF!</f>
        <v>#REF!</v>
      </c>
      <c r="V35" s="121" t="e">
        <f>Chart!#REF!</f>
        <v>#REF!</v>
      </c>
      <c r="W35" s="121" t="e">
        <f>Chart!#REF!</f>
        <v>#REF!</v>
      </c>
      <c r="X35" s="121" t="e">
        <f>Chart!#REF!</f>
        <v>#REF!</v>
      </c>
    </row>
    <row r="36" spans="1:24" ht="17.45" customHeight="1">
      <c r="B36" s="198"/>
      <c r="C36" s="121"/>
      <c r="D36" s="121"/>
      <c r="E36" s="121"/>
      <c r="F36" s="121"/>
      <c r="G36" s="121"/>
      <c r="H36" s="121"/>
      <c r="U36" s="120" t="e">
        <f>Chart!#REF!</f>
        <v>#REF!</v>
      </c>
      <c r="V36" s="120" t="e">
        <f>Chart!#REF!</f>
        <v>#REF!</v>
      </c>
      <c r="W36" s="120" t="e">
        <f>Chart!#REF!</f>
        <v>#REF!</v>
      </c>
      <c r="X36" s="120" t="e">
        <f>Chart!#REF!</f>
        <v>#REF!</v>
      </c>
    </row>
    <row r="37" spans="1:24" ht="17.45" customHeight="1">
      <c r="B37" s="198"/>
      <c r="C37" s="121"/>
      <c r="D37" s="121"/>
      <c r="E37" s="121"/>
      <c r="F37" s="121"/>
      <c r="G37" s="121"/>
      <c r="H37" s="121"/>
      <c r="U37" s="121" t="e">
        <f>Chart!#REF!</f>
        <v>#REF!</v>
      </c>
      <c r="V37" s="121" t="e">
        <f>Chart!#REF!</f>
        <v>#REF!</v>
      </c>
      <c r="W37" s="121" t="e">
        <f>Chart!#REF!</f>
        <v>#REF!</v>
      </c>
      <c r="X37" s="121" t="e">
        <f>Chart!#REF!</f>
        <v>#REF!</v>
      </c>
    </row>
    <row r="38" spans="1:24" ht="17.45" customHeight="1">
      <c r="A38" s="124"/>
      <c r="B38" s="198"/>
      <c r="C38" s="121"/>
      <c r="D38" s="121"/>
      <c r="E38" s="121"/>
      <c r="F38" s="121"/>
      <c r="G38" s="121"/>
      <c r="H38" s="121"/>
      <c r="U38" s="120" t="e">
        <f>Chart!#REF!</f>
        <v>#REF!</v>
      </c>
      <c r="V38" s="120" t="e">
        <f>Chart!#REF!</f>
        <v>#REF!</v>
      </c>
      <c r="W38" s="120" t="e">
        <f>Chart!#REF!</f>
        <v>#REF!</v>
      </c>
      <c r="X38" s="120" t="e">
        <f>Chart!#REF!</f>
        <v>#REF!</v>
      </c>
    </row>
    <row r="39" spans="1:24" ht="17.45" customHeight="1">
      <c r="A39" s="124"/>
      <c r="B39" s="198"/>
      <c r="C39" s="121"/>
      <c r="D39" s="121"/>
      <c r="E39" s="121"/>
      <c r="F39" s="121"/>
      <c r="G39" s="121"/>
      <c r="H39" s="121"/>
      <c r="U39" s="121" t="e">
        <f>Chart!#REF!</f>
        <v>#REF!</v>
      </c>
      <c r="V39" s="121" t="e">
        <f>Chart!#REF!</f>
        <v>#REF!</v>
      </c>
      <c r="W39" s="121" t="e">
        <f>Chart!#REF!</f>
        <v>#REF!</v>
      </c>
      <c r="X39" s="121" t="e">
        <f>Chart!#REF!</f>
        <v>#REF!</v>
      </c>
    </row>
    <row r="40" spans="1:24" ht="17.45" customHeight="1">
      <c r="A40" s="124"/>
      <c r="B40" s="198"/>
      <c r="C40" s="121"/>
      <c r="D40" s="121"/>
      <c r="E40" s="121"/>
      <c r="F40" s="121"/>
      <c r="G40" s="121"/>
      <c r="H40" s="121"/>
      <c r="U40" s="120" t="e">
        <f>Chart!#REF!</f>
        <v>#REF!</v>
      </c>
      <c r="V40" s="120" t="e">
        <f>Chart!#REF!</f>
        <v>#REF!</v>
      </c>
      <c r="W40" s="120" t="e">
        <f>Chart!#REF!</f>
        <v>#REF!</v>
      </c>
      <c r="X40" s="120" t="e">
        <f>Chart!#REF!</f>
        <v>#REF!</v>
      </c>
    </row>
    <row r="41" spans="1:24" ht="17.45" customHeight="1">
      <c r="A41" s="124"/>
      <c r="B41" s="198"/>
      <c r="C41" s="121"/>
      <c r="D41" s="121"/>
      <c r="E41" s="121"/>
      <c r="F41" s="121"/>
      <c r="G41" s="121"/>
      <c r="H41" s="121"/>
      <c r="U41" s="121" t="e">
        <f>Chart!#REF!</f>
        <v>#REF!</v>
      </c>
      <c r="V41" s="121" t="e">
        <f>Chart!#REF!</f>
        <v>#REF!</v>
      </c>
      <c r="W41" s="121" t="e">
        <f>Chart!#REF!</f>
        <v>#REF!</v>
      </c>
      <c r="X41" s="121" t="e">
        <f>Chart!#REF!</f>
        <v>#REF!</v>
      </c>
    </row>
    <row r="42" spans="1:24" ht="17.45" customHeight="1">
      <c r="A42" s="124"/>
      <c r="B42" s="198"/>
      <c r="C42" s="121"/>
      <c r="D42" s="121"/>
      <c r="E42" s="121"/>
      <c r="F42" s="121"/>
      <c r="G42" s="121"/>
      <c r="H42" s="121"/>
      <c r="U42" s="120" t="e">
        <f>Chart!#REF!</f>
        <v>#REF!</v>
      </c>
      <c r="V42" s="120" t="e">
        <f>Chart!#REF!</f>
        <v>#REF!</v>
      </c>
      <c r="W42" s="120" t="e">
        <f>Chart!#REF!</f>
        <v>#REF!</v>
      </c>
      <c r="X42" s="120" t="e">
        <f>Chart!#REF!</f>
        <v>#REF!</v>
      </c>
    </row>
    <row r="43" spans="1:24" ht="17.45" customHeight="1">
      <c r="A43" s="124"/>
      <c r="B43" s="198"/>
      <c r="C43" s="121"/>
      <c r="D43" s="121"/>
      <c r="E43" s="121"/>
      <c r="F43" s="121"/>
      <c r="G43" s="121"/>
      <c r="H43" s="121"/>
      <c r="U43" s="121" t="e">
        <f>Chart!#REF!</f>
        <v>#REF!</v>
      </c>
      <c r="V43" s="121" t="e">
        <f>Chart!#REF!</f>
        <v>#REF!</v>
      </c>
      <c r="W43" s="121" t="e">
        <f>Chart!#REF!</f>
        <v>#REF!</v>
      </c>
      <c r="X43" s="121" t="e">
        <f>Chart!#REF!</f>
        <v>#REF!</v>
      </c>
    </row>
    <row r="44" spans="1:24" ht="17.45" customHeight="1">
      <c r="A44" s="124"/>
      <c r="B44" s="198"/>
      <c r="C44" s="121"/>
      <c r="D44" s="121"/>
      <c r="E44" s="121"/>
      <c r="F44" s="121"/>
      <c r="G44" s="121"/>
      <c r="H44" s="121"/>
      <c r="U44" s="120" t="e">
        <f>Chart!#REF!</f>
        <v>#REF!</v>
      </c>
      <c r="V44" s="120" t="e">
        <f>Chart!#REF!</f>
        <v>#REF!</v>
      </c>
      <c r="W44" s="120" t="e">
        <f>Chart!#REF!</f>
        <v>#REF!</v>
      </c>
      <c r="X44" s="120" t="e">
        <f>Chart!#REF!</f>
        <v>#REF!</v>
      </c>
    </row>
    <row r="45" spans="1:24" ht="17.45" customHeight="1">
      <c r="A45" s="124"/>
      <c r="B45" s="198"/>
      <c r="C45" s="121"/>
      <c r="D45" s="121"/>
      <c r="E45" s="121"/>
      <c r="F45" s="121"/>
      <c r="G45" s="121"/>
      <c r="H45" s="121"/>
      <c r="U45" s="121" t="e">
        <f>Chart!#REF!</f>
        <v>#REF!</v>
      </c>
      <c r="V45" s="121" t="e">
        <f>Chart!#REF!</f>
        <v>#REF!</v>
      </c>
      <c r="W45" s="121" t="e">
        <f>Chart!#REF!</f>
        <v>#REF!</v>
      </c>
      <c r="X45" s="121" t="e">
        <f>Chart!#REF!</f>
        <v>#REF!</v>
      </c>
    </row>
    <row r="46" spans="1:24" ht="17.45" customHeight="1">
      <c r="A46" s="124"/>
      <c r="B46" s="198"/>
      <c r="C46" s="121"/>
      <c r="D46" s="121"/>
      <c r="E46" s="121"/>
      <c r="F46" s="121"/>
      <c r="G46" s="121"/>
      <c r="H46" s="121"/>
      <c r="U46" s="120" t="e">
        <f>Chart!#REF!</f>
        <v>#REF!</v>
      </c>
      <c r="V46" s="120" t="e">
        <f>Chart!#REF!</f>
        <v>#REF!</v>
      </c>
      <c r="W46" s="120" t="e">
        <f>Chart!#REF!</f>
        <v>#REF!</v>
      </c>
      <c r="X46" s="120" t="e">
        <f>Chart!#REF!</f>
        <v>#REF!</v>
      </c>
    </row>
    <row r="47" spans="1:24" ht="17.45" customHeight="1">
      <c r="A47" s="124"/>
      <c r="B47" s="198"/>
      <c r="C47" s="121"/>
      <c r="D47" s="121"/>
      <c r="E47" s="121"/>
      <c r="F47" s="121"/>
      <c r="G47" s="121"/>
      <c r="H47" s="121"/>
      <c r="U47" s="121" t="e">
        <f>Chart!#REF!</f>
        <v>#REF!</v>
      </c>
      <c r="V47" s="121" t="e">
        <f>Chart!#REF!</f>
        <v>#REF!</v>
      </c>
      <c r="W47" s="121" t="e">
        <f>Chart!#REF!</f>
        <v>#REF!</v>
      </c>
      <c r="X47" s="121" t="e">
        <f>Chart!#REF!</f>
        <v>#REF!</v>
      </c>
    </row>
    <row r="48" spans="1:24" ht="17.45" customHeight="1">
      <c r="A48" s="124"/>
      <c r="B48" s="198"/>
      <c r="C48" s="121"/>
      <c r="D48" s="121"/>
      <c r="E48" s="121"/>
      <c r="F48" s="121"/>
      <c r="G48" s="121"/>
      <c r="H48" s="121"/>
      <c r="U48" s="120" t="e">
        <f>Chart!#REF!</f>
        <v>#REF!</v>
      </c>
      <c r="V48" s="120" t="e">
        <f>Chart!#REF!</f>
        <v>#REF!</v>
      </c>
      <c r="W48" s="120" t="e">
        <f>Chart!#REF!</f>
        <v>#REF!</v>
      </c>
      <c r="X48" s="120" t="e">
        <f>Chart!#REF!</f>
        <v>#REF!</v>
      </c>
    </row>
    <row r="49" spans="1:24" ht="17.45" customHeight="1">
      <c r="A49" s="124"/>
      <c r="B49" s="198"/>
      <c r="C49" s="121"/>
      <c r="D49" s="121"/>
      <c r="E49" s="121"/>
      <c r="F49" s="121"/>
      <c r="G49" s="121"/>
      <c r="H49" s="121"/>
      <c r="U49" s="121" t="e">
        <f>Chart!#REF!</f>
        <v>#REF!</v>
      </c>
      <c r="V49" s="121" t="e">
        <f>Chart!#REF!</f>
        <v>#REF!</v>
      </c>
      <c r="W49" s="121" t="e">
        <f>Chart!#REF!</f>
        <v>#REF!</v>
      </c>
      <c r="X49" s="121" t="e">
        <f>Chart!#REF!</f>
        <v>#REF!</v>
      </c>
    </row>
    <row r="50" spans="1:24" ht="17.45" customHeight="1">
      <c r="A50" s="124"/>
      <c r="B50" s="198"/>
      <c r="C50" s="121"/>
      <c r="D50" s="121"/>
      <c r="E50" s="121"/>
      <c r="F50" s="121"/>
      <c r="G50" s="121"/>
      <c r="H50" s="121"/>
      <c r="U50" s="120" t="e">
        <f>Chart!#REF!</f>
        <v>#REF!</v>
      </c>
      <c r="V50" s="120" t="e">
        <f>Chart!#REF!</f>
        <v>#REF!</v>
      </c>
      <c r="W50" s="120" t="e">
        <f>Chart!#REF!</f>
        <v>#REF!</v>
      </c>
      <c r="X50" s="120" t="e">
        <f>Chart!#REF!</f>
        <v>#REF!</v>
      </c>
    </row>
    <row r="51" spans="1:24" ht="17.45" customHeight="1">
      <c r="A51" s="124"/>
      <c r="B51" s="198"/>
      <c r="C51" s="121"/>
      <c r="D51" s="121"/>
      <c r="E51" s="121"/>
      <c r="F51" s="121"/>
      <c r="G51" s="121"/>
      <c r="H51" s="121"/>
      <c r="U51" s="121" t="e">
        <f>Chart!#REF!</f>
        <v>#REF!</v>
      </c>
      <c r="V51" s="121" t="e">
        <f>Chart!#REF!</f>
        <v>#REF!</v>
      </c>
      <c r="W51" s="121" t="e">
        <f>Chart!#REF!</f>
        <v>#REF!</v>
      </c>
      <c r="X51" s="121" t="e">
        <f>Chart!#REF!</f>
        <v>#REF!</v>
      </c>
    </row>
    <row r="52" spans="1:24" ht="17.45" customHeight="1">
      <c r="A52" s="124"/>
      <c r="B52" s="198"/>
      <c r="C52" s="121"/>
      <c r="D52" s="121"/>
      <c r="E52" s="121"/>
      <c r="F52" s="121"/>
      <c r="G52" s="121"/>
      <c r="H52" s="121"/>
      <c r="U52" s="120" t="e">
        <f>Chart!#REF!</f>
        <v>#REF!</v>
      </c>
      <c r="V52" s="120" t="e">
        <f>Chart!#REF!</f>
        <v>#REF!</v>
      </c>
      <c r="W52" s="120" t="e">
        <f>Chart!#REF!</f>
        <v>#REF!</v>
      </c>
      <c r="X52" s="120" t="e">
        <f>Chart!#REF!</f>
        <v>#REF!</v>
      </c>
    </row>
    <row r="53" spans="1:24" ht="17.45" customHeight="1">
      <c r="A53" s="124"/>
      <c r="B53" s="198"/>
      <c r="C53" s="121"/>
      <c r="D53" s="121"/>
      <c r="E53" s="121"/>
      <c r="F53" s="121"/>
      <c r="G53" s="121"/>
      <c r="H53" s="121"/>
      <c r="U53" s="121" t="e">
        <f>Chart!#REF!</f>
        <v>#REF!</v>
      </c>
      <c r="V53" s="121" t="e">
        <f>Chart!#REF!</f>
        <v>#REF!</v>
      </c>
      <c r="W53" s="121" t="e">
        <f>Chart!#REF!</f>
        <v>#REF!</v>
      </c>
      <c r="X53" s="121" t="e">
        <f>Chart!#REF!</f>
        <v>#REF!</v>
      </c>
    </row>
    <row r="54" spans="1:24" ht="17.45" customHeight="1">
      <c r="A54" s="124"/>
      <c r="B54" s="198"/>
      <c r="C54" s="121"/>
      <c r="D54" s="121"/>
      <c r="E54" s="121"/>
      <c r="F54" s="121"/>
      <c r="G54" s="121"/>
      <c r="H54" s="121"/>
      <c r="U54" s="120" t="e">
        <f>Chart!#REF!</f>
        <v>#REF!</v>
      </c>
      <c r="V54" s="120" t="e">
        <f>Chart!#REF!</f>
        <v>#REF!</v>
      </c>
      <c r="W54" s="120" t="e">
        <f>Chart!#REF!</f>
        <v>#REF!</v>
      </c>
      <c r="X54" s="120" t="e">
        <f>Chart!#REF!</f>
        <v>#REF!</v>
      </c>
    </row>
    <row r="55" spans="1:24" ht="17.45" customHeight="1">
      <c r="A55" s="124"/>
      <c r="B55" s="198"/>
      <c r="C55" s="121"/>
      <c r="D55" s="121"/>
      <c r="E55" s="121"/>
      <c r="F55" s="121"/>
      <c r="G55" s="121"/>
      <c r="H55" s="121"/>
      <c r="U55" s="121" t="e">
        <f>Chart!#REF!</f>
        <v>#REF!</v>
      </c>
      <c r="V55" s="121" t="e">
        <f>Chart!#REF!</f>
        <v>#REF!</v>
      </c>
      <c r="W55" s="121" t="e">
        <f>Chart!#REF!</f>
        <v>#REF!</v>
      </c>
      <c r="X55" s="121" t="e">
        <f>Chart!#REF!</f>
        <v>#REF!</v>
      </c>
    </row>
    <row r="56" spans="1:24" ht="17.45" customHeight="1">
      <c r="A56" s="124"/>
      <c r="B56" s="198"/>
      <c r="C56" s="121"/>
      <c r="D56" s="121"/>
      <c r="E56" s="121"/>
      <c r="F56" s="121"/>
      <c r="G56" s="121"/>
      <c r="H56" s="121"/>
      <c r="U56" s="120" t="e">
        <f>Chart!#REF!</f>
        <v>#REF!</v>
      </c>
      <c r="V56" s="120" t="e">
        <f>Chart!#REF!</f>
        <v>#REF!</v>
      </c>
      <c r="W56" s="120" t="e">
        <f>Chart!#REF!</f>
        <v>#REF!</v>
      </c>
      <c r="X56" s="120" t="e">
        <f>Chart!#REF!</f>
        <v>#REF!</v>
      </c>
    </row>
    <row r="57" spans="1:24" ht="17.45" customHeight="1">
      <c r="A57" s="124"/>
      <c r="B57" s="198"/>
      <c r="C57" s="121"/>
      <c r="D57" s="121"/>
      <c r="E57" s="121"/>
      <c r="F57" s="121"/>
      <c r="G57" s="121"/>
      <c r="H57" s="121"/>
      <c r="U57" s="121" t="e">
        <f>Chart!#REF!</f>
        <v>#REF!</v>
      </c>
      <c r="V57" s="121" t="e">
        <f>Chart!#REF!</f>
        <v>#REF!</v>
      </c>
      <c r="W57" s="121" t="e">
        <f>Chart!#REF!</f>
        <v>#REF!</v>
      </c>
      <c r="X57" s="121" t="e">
        <f>Chart!#REF!</f>
        <v>#REF!</v>
      </c>
    </row>
    <row r="58" spans="1:24" ht="17.45" customHeight="1">
      <c r="A58" s="124"/>
      <c r="B58" s="198"/>
      <c r="C58" s="121"/>
      <c r="D58" s="121"/>
      <c r="E58" s="121"/>
      <c r="F58" s="121"/>
      <c r="G58" s="121"/>
      <c r="H58" s="121"/>
      <c r="U58" s="120" t="e">
        <f>Chart!#REF!</f>
        <v>#REF!</v>
      </c>
      <c r="V58" s="120" t="e">
        <f>Chart!#REF!</f>
        <v>#REF!</v>
      </c>
      <c r="W58" s="120" t="e">
        <f>Chart!#REF!</f>
        <v>#REF!</v>
      </c>
      <c r="X58" s="120" t="e">
        <f>Chart!#REF!</f>
        <v>#REF!</v>
      </c>
    </row>
    <row r="59" spans="1:24" ht="17.45" customHeight="1">
      <c r="A59" s="124"/>
      <c r="B59" s="198"/>
      <c r="C59" s="121"/>
      <c r="D59" s="121"/>
      <c r="E59" s="121"/>
      <c r="F59" s="121"/>
      <c r="G59" s="121"/>
      <c r="H59" s="121"/>
      <c r="U59" s="121" t="e">
        <f>Chart!#REF!</f>
        <v>#REF!</v>
      </c>
      <c r="V59" s="121" t="e">
        <f>Chart!#REF!</f>
        <v>#REF!</v>
      </c>
      <c r="W59" s="121" t="e">
        <f>Chart!#REF!</f>
        <v>#REF!</v>
      </c>
      <c r="X59" s="121" t="e">
        <f>Chart!#REF!</f>
        <v>#REF!</v>
      </c>
    </row>
    <row r="60" spans="1:24" ht="17.45" customHeight="1">
      <c r="A60" s="124"/>
      <c r="B60" s="198"/>
      <c r="C60" s="121"/>
      <c r="D60" s="121"/>
      <c r="E60" s="121"/>
      <c r="F60" s="121"/>
      <c r="G60" s="121"/>
      <c r="H60" s="121"/>
      <c r="U60" s="120" t="e">
        <f>Chart!#REF!</f>
        <v>#REF!</v>
      </c>
      <c r="V60" s="120" t="e">
        <f>Chart!#REF!</f>
        <v>#REF!</v>
      </c>
      <c r="W60" s="120" t="e">
        <f>Chart!#REF!</f>
        <v>#REF!</v>
      </c>
      <c r="X60" s="120" t="e">
        <f>Chart!#REF!</f>
        <v>#REF!</v>
      </c>
    </row>
    <row r="61" spans="1:24" ht="17.45" customHeight="1">
      <c r="A61" s="124"/>
      <c r="B61" s="198"/>
      <c r="C61" s="121"/>
      <c r="D61" s="121"/>
      <c r="E61" s="121"/>
      <c r="F61" s="121"/>
      <c r="G61" s="121"/>
      <c r="H61" s="121"/>
      <c r="U61" s="121" t="e">
        <f>Chart!#REF!</f>
        <v>#REF!</v>
      </c>
      <c r="V61" s="121" t="e">
        <f>Chart!#REF!</f>
        <v>#REF!</v>
      </c>
      <c r="W61" s="121" t="e">
        <f>Chart!#REF!</f>
        <v>#REF!</v>
      </c>
      <c r="X61" s="121" t="e">
        <f>Chart!#REF!</f>
        <v>#REF!</v>
      </c>
    </row>
    <row r="62" spans="1:24" ht="17.45" customHeight="1">
      <c r="A62" s="124"/>
      <c r="B62" s="198"/>
      <c r="C62" s="121"/>
      <c r="D62" s="121"/>
      <c r="E62" s="121"/>
      <c r="F62" s="121"/>
      <c r="G62" s="121"/>
      <c r="H62" s="121"/>
      <c r="U62" s="120" t="e">
        <f>Chart!#REF!</f>
        <v>#REF!</v>
      </c>
      <c r="V62" s="120" t="e">
        <f>Chart!#REF!</f>
        <v>#REF!</v>
      </c>
      <c r="W62" s="120" t="e">
        <f>Chart!#REF!</f>
        <v>#REF!</v>
      </c>
      <c r="X62" s="120" t="e">
        <f>Chart!#REF!</f>
        <v>#REF!</v>
      </c>
    </row>
    <row r="63" spans="1:24" ht="17.45" customHeight="1">
      <c r="A63" s="124"/>
      <c r="B63" s="198"/>
      <c r="C63" s="121"/>
      <c r="D63" s="121"/>
      <c r="E63" s="121"/>
      <c r="F63" s="121"/>
      <c r="G63" s="121"/>
      <c r="H63" s="121"/>
      <c r="U63" s="121" t="e">
        <f>Chart!#REF!</f>
        <v>#REF!</v>
      </c>
      <c r="V63" s="121" t="e">
        <f>Chart!#REF!</f>
        <v>#REF!</v>
      </c>
      <c r="W63" s="121" t="e">
        <f>Chart!#REF!</f>
        <v>#REF!</v>
      </c>
      <c r="X63" s="121" t="e">
        <f>Chart!#REF!</f>
        <v>#REF!</v>
      </c>
    </row>
    <row r="64" spans="1:24" ht="17.45" customHeight="1">
      <c r="A64" s="124"/>
      <c r="B64" s="198"/>
      <c r="C64" s="121"/>
      <c r="D64" s="121"/>
      <c r="E64" s="121"/>
      <c r="F64" s="121"/>
      <c r="G64" s="121"/>
      <c r="H64" s="121"/>
      <c r="U64" s="120" t="e">
        <f>Chart!#REF!</f>
        <v>#REF!</v>
      </c>
      <c r="V64" s="120" t="e">
        <f>Chart!#REF!</f>
        <v>#REF!</v>
      </c>
      <c r="W64" s="120" t="e">
        <f>Chart!#REF!</f>
        <v>#REF!</v>
      </c>
      <c r="X64" s="120" t="e">
        <f>Chart!#REF!</f>
        <v>#REF!</v>
      </c>
    </row>
    <row r="65" spans="1:24" ht="17.45" customHeight="1">
      <c r="A65" s="124"/>
      <c r="B65" s="198"/>
      <c r="C65" s="121"/>
      <c r="D65" s="121"/>
      <c r="E65" s="121"/>
      <c r="F65" s="121"/>
      <c r="G65" s="121"/>
      <c r="H65" s="121"/>
      <c r="U65" s="121" t="e">
        <f>Chart!#REF!</f>
        <v>#REF!</v>
      </c>
      <c r="V65" s="121" t="e">
        <f>Chart!#REF!</f>
        <v>#REF!</v>
      </c>
      <c r="W65" s="121" t="e">
        <f>Chart!#REF!</f>
        <v>#REF!</v>
      </c>
      <c r="X65" s="121" t="e">
        <f>Chart!#REF!</f>
        <v>#REF!</v>
      </c>
    </row>
    <row r="66" spans="1:24" ht="17.45" customHeight="1">
      <c r="A66" s="124"/>
      <c r="B66" s="198"/>
      <c r="C66" s="121"/>
      <c r="D66" s="121"/>
      <c r="E66" s="121"/>
      <c r="F66" s="121"/>
      <c r="G66" s="121"/>
      <c r="H66" s="121"/>
      <c r="U66" s="120" t="e">
        <f>Chart!#REF!</f>
        <v>#REF!</v>
      </c>
      <c r="V66" s="120" t="e">
        <f>Chart!#REF!</f>
        <v>#REF!</v>
      </c>
      <c r="W66" s="120" t="e">
        <f>Chart!#REF!</f>
        <v>#REF!</v>
      </c>
      <c r="X66" s="120" t="e">
        <f>Chart!#REF!</f>
        <v>#REF!</v>
      </c>
    </row>
    <row r="67" spans="1:24" ht="17.45" customHeight="1">
      <c r="A67" s="124"/>
      <c r="B67" s="198"/>
      <c r="C67" s="121"/>
      <c r="D67" s="121"/>
      <c r="E67" s="121"/>
      <c r="F67" s="121"/>
      <c r="G67" s="121"/>
      <c r="H67" s="121"/>
      <c r="U67" s="121" t="e">
        <f>Chart!#REF!</f>
        <v>#REF!</v>
      </c>
      <c r="V67" s="121" t="e">
        <f>Chart!#REF!</f>
        <v>#REF!</v>
      </c>
      <c r="W67" s="121" t="e">
        <f>Chart!#REF!</f>
        <v>#REF!</v>
      </c>
      <c r="X67" s="121" t="e">
        <f>Chart!#REF!</f>
        <v>#REF!</v>
      </c>
    </row>
    <row r="68" spans="1:24" ht="17.45" customHeight="1">
      <c r="A68" s="124"/>
      <c r="B68" s="198"/>
      <c r="C68" s="121"/>
      <c r="D68" s="121"/>
      <c r="E68" s="121"/>
      <c r="F68" s="121"/>
      <c r="G68" s="121"/>
      <c r="H68" s="121"/>
      <c r="U68" s="120" t="e">
        <f>Chart!#REF!</f>
        <v>#REF!</v>
      </c>
      <c r="V68" s="120" t="e">
        <f>Chart!#REF!</f>
        <v>#REF!</v>
      </c>
      <c r="W68" s="120" t="e">
        <f>Chart!#REF!</f>
        <v>#REF!</v>
      </c>
      <c r="X68" s="120" t="e">
        <f>Chart!#REF!</f>
        <v>#REF!</v>
      </c>
    </row>
    <row r="69" spans="1:24" ht="17.45" customHeight="1">
      <c r="A69" s="124"/>
      <c r="B69" s="198"/>
      <c r="C69" s="121"/>
      <c r="D69" s="121"/>
      <c r="E69" s="121"/>
      <c r="F69" s="121"/>
      <c r="G69" s="121"/>
      <c r="H69" s="121"/>
      <c r="U69" s="121" t="e">
        <f>Chart!#REF!</f>
        <v>#REF!</v>
      </c>
      <c r="V69" s="121" t="e">
        <f>Chart!#REF!</f>
        <v>#REF!</v>
      </c>
      <c r="W69" s="121" t="e">
        <f>Chart!#REF!</f>
        <v>#REF!</v>
      </c>
      <c r="X69" s="121" t="e">
        <f>Chart!#REF!</f>
        <v>#REF!</v>
      </c>
    </row>
    <row r="70" spans="1:24" ht="15">
      <c r="B70" s="123"/>
      <c r="C70" s="124"/>
      <c r="D70" s="124"/>
      <c r="E70" s="123"/>
      <c r="F70" s="124"/>
      <c r="G70" s="124"/>
      <c r="H70" s="121"/>
      <c r="U70" s="120" t="e">
        <f>Chart!#REF!</f>
        <v>#REF!</v>
      </c>
      <c r="V70" s="120" t="e">
        <f>Chart!#REF!</f>
        <v>#REF!</v>
      </c>
      <c r="W70" s="120" t="e">
        <f>Chart!#REF!</f>
        <v>#REF!</v>
      </c>
      <c r="X70" s="120" t="e">
        <f>Chart!#REF!</f>
        <v>#REF!</v>
      </c>
    </row>
    <row r="71" spans="1:24" ht="15">
      <c r="U71" s="121" t="e">
        <f>Chart!#REF!</f>
        <v>#REF!</v>
      </c>
      <c r="V71" s="121" t="e">
        <f>Chart!#REF!</f>
        <v>#REF!</v>
      </c>
      <c r="W71" s="121" t="e">
        <f>Chart!#REF!</f>
        <v>#REF!</v>
      </c>
      <c r="X71" s="121" t="e">
        <f>Chart!#REF!</f>
        <v>#REF!</v>
      </c>
    </row>
    <row r="72" spans="1:24" ht="15">
      <c r="U72" s="120" t="e">
        <f>Chart!#REF!</f>
        <v>#REF!</v>
      </c>
      <c r="V72" s="120" t="e">
        <f>Chart!#REF!</f>
        <v>#REF!</v>
      </c>
      <c r="W72" s="120" t="e">
        <f>Chart!#REF!</f>
        <v>#REF!</v>
      </c>
      <c r="X72" s="120" t="e">
        <f>Chart!#REF!</f>
        <v>#REF!</v>
      </c>
    </row>
    <row r="73" spans="1:24" ht="15">
      <c r="U73" s="121" t="e">
        <f>Chart!#REF!</f>
        <v>#REF!</v>
      </c>
      <c r="V73" s="121" t="e">
        <f>Chart!#REF!</f>
        <v>#REF!</v>
      </c>
      <c r="W73" s="121" t="e">
        <f>Chart!#REF!</f>
        <v>#REF!</v>
      </c>
      <c r="X73" s="121" t="e">
        <f>Chart!#REF!</f>
        <v>#REF!</v>
      </c>
    </row>
    <row r="74" spans="1:24" ht="15">
      <c r="U74" s="120" t="e">
        <f>Chart!#REF!</f>
        <v>#REF!</v>
      </c>
      <c r="V74" s="120" t="e">
        <f>Chart!#REF!</f>
        <v>#REF!</v>
      </c>
      <c r="W74" s="120" t="e">
        <f>Chart!#REF!</f>
        <v>#REF!</v>
      </c>
      <c r="X74" s="120" t="e">
        <f>Chart!#REF!</f>
        <v>#REF!</v>
      </c>
    </row>
    <row r="75" spans="1:24" ht="15">
      <c r="U75" s="121" t="e">
        <f>Chart!#REF!</f>
        <v>#REF!</v>
      </c>
      <c r="V75" s="121" t="e">
        <f>Chart!#REF!</f>
        <v>#REF!</v>
      </c>
      <c r="W75" s="121" t="e">
        <f>Chart!#REF!</f>
        <v>#REF!</v>
      </c>
      <c r="X75" s="121" t="e">
        <f>Chart!#REF!</f>
        <v>#REF!</v>
      </c>
    </row>
    <row r="76" spans="1:24" ht="15">
      <c r="U76" s="120" t="e">
        <f>Chart!#REF!</f>
        <v>#REF!</v>
      </c>
      <c r="V76" s="120" t="e">
        <f>Chart!#REF!</f>
        <v>#REF!</v>
      </c>
      <c r="W76" s="120" t="e">
        <f>Chart!#REF!</f>
        <v>#REF!</v>
      </c>
      <c r="X76" s="120" t="e">
        <f>Chart!#REF!</f>
        <v>#REF!</v>
      </c>
    </row>
    <row r="77" spans="1:24" ht="15">
      <c r="U77" s="121" t="e">
        <f>Chart!#REF!</f>
        <v>#REF!</v>
      </c>
      <c r="V77" s="121" t="e">
        <f>Chart!#REF!</f>
        <v>#REF!</v>
      </c>
      <c r="W77" s="121" t="e">
        <f>Chart!#REF!</f>
        <v>#REF!</v>
      </c>
      <c r="X77" s="121" t="e">
        <f>Chart!#REF!</f>
        <v>#REF!</v>
      </c>
    </row>
    <row r="78" spans="1:24" ht="15">
      <c r="U78" s="120" t="e">
        <f>Chart!#REF!</f>
        <v>#REF!</v>
      </c>
      <c r="V78" s="120" t="e">
        <f>Chart!#REF!</f>
        <v>#REF!</v>
      </c>
      <c r="W78" s="120" t="e">
        <f>Chart!#REF!</f>
        <v>#REF!</v>
      </c>
      <c r="X78" s="120" t="e">
        <f>Chart!#REF!</f>
        <v>#REF!</v>
      </c>
    </row>
    <row r="79" spans="1:24" ht="15">
      <c r="U79" s="121" t="e">
        <f>Chart!#REF!</f>
        <v>#REF!</v>
      </c>
      <c r="V79" s="121" t="e">
        <f>Chart!#REF!</f>
        <v>#REF!</v>
      </c>
      <c r="W79" s="121" t="e">
        <f>Chart!#REF!</f>
        <v>#REF!</v>
      </c>
      <c r="X79" s="121" t="e">
        <f>Chart!#REF!</f>
        <v>#REF!</v>
      </c>
    </row>
    <row r="80" spans="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workbookViewId="0">
      <selection activeCell="B42" sqref="B42"/>
    </sheetView>
  </sheetViews>
  <sheetFormatPr defaultColWidth="8.8554687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46</v>
      </c>
      <c r="C40" s="200"/>
      <c r="D40" s="200"/>
      <c r="E40" s="200"/>
      <c r="F40" s="200"/>
      <c r="G40" s="200"/>
      <c r="H40" s="200"/>
      <c r="I40" s="43"/>
      <c r="J40" s="43"/>
      <c r="K40" s="44"/>
      <c r="L40" s="43"/>
      <c r="M40" s="45"/>
      <c r="N40" s="43"/>
      <c r="O40" s="44"/>
      <c r="P40" s="43"/>
      <c r="Q40" s="43"/>
      <c r="R40" s="43"/>
      <c r="S40" s="43"/>
      <c r="T40" s="43"/>
      <c r="U40" s="43"/>
    </row>
    <row r="41" spans="1:21"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c r="B43" s="46" t="s">
        <v>18</v>
      </c>
    </row>
    <row r="44" spans="1:21">
      <c r="B44" s="48" t="s">
        <v>17</v>
      </c>
    </row>
    <row r="45" spans="1:21">
      <c r="B45" s="55" t="str">
        <f>Entries!B7</f>
        <v>M PENDELJ</v>
      </c>
    </row>
    <row r="46" spans="1:21">
      <c r="B46" s="55" t="str">
        <f>Entries!B8</f>
        <v>A JUDGE</v>
      </c>
    </row>
    <row r="47" spans="1:21">
      <c r="B47" s="55" t="str">
        <f>Entries!B9</f>
        <v>S SWAN</v>
      </c>
    </row>
    <row r="48" spans="1:21">
      <c r="B48" s="55" t="str">
        <f>Entries!B10</f>
        <v>J FAULDER</v>
      </c>
    </row>
    <row r="49" spans="2:2">
      <c r="B49" s="55" t="str">
        <f>Entries!B11</f>
        <v>J MOONEY</v>
      </c>
    </row>
    <row r="50" spans="2:2">
      <c r="B50" s="55" t="str">
        <f>Entries!B12</f>
        <v>D HANNAH</v>
      </c>
    </row>
    <row r="51" spans="2:2">
      <c r="B51" s="55" t="str">
        <f>Entries!B13</f>
        <v>J MORTON</v>
      </c>
    </row>
    <row r="52" spans="2:2">
      <c r="B52" s="55" t="str">
        <f>Entries!B14</f>
        <v>I LAWRENCE</v>
      </c>
    </row>
    <row r="53" spans="2:2">
      <c r="B53" s="55" t="str">
        <f>Entries!B15</f>
        <v>D SWINDAIL</v>
      </c>
    </row>
    <row r="54" spans="2:2">
      <c r="B54" s="55" t="str">
        <f>Entries!B16</f>
        <v>M DRURY</v>
      </c>
    </row>
    <row r="55" spans="2:2">
      <c r="B55" s="55" t="str">
        <f>Entries!B17</f>
        <v>J BARNARD</v>
      </c>
    </row>
    <row r="56" spans="2:2">
      <c r="B56" s="55">
        <f>Entries!B18</f>
        <v>0</v>
      </c>
    </row>
    <row r="57" spans="2:2">
      <c r="B57" s="55">
        <f>Entries!B19</f>
        <v>0</v>
      </c>
    </row>
    <row r="58" spans="2:2">
      <c r="B58" s="55">
        <f>Entries!B20</f>
        <v>0</v>
      </c>
    </row>
    <row r="59" spans="2:2">
      <c r="B59" s="55">
        <f>Entries!B21</f>
        <v>0</v>
      </c>
    </row>
    <row r="60" spans="2:2">
      <c r="B60" s="55">
        <f>Entries!B22</f>
        <v>0</v>
      </c>
    </row>
    <row r="61" spans="2:2">
      <c r="B61" s="55" t="str">
        <f>Entries!C7</f>
        <v>D OBRIEN</v>
      </c>
    </row>
    <row r="62" spans="2:2">
      <c r="B62" s="55" t="str">
        <f>Entries!C8</f>
        <v>S BILLS</v>
      </c>
    </row>
    <row r="63" spans="2:2">
      <c r="B63" s="55" t="str">
        <f>Entries!C9</f>
        <v>W WRIGHT</v>
      </c>
    </row>
    <row r="64" spans="2:2">
      <c r="B64" s="55" t="str">
        <f>Entries!C10</f>
        <v>M CUTTING</v>
      </c>
    </row>
    <row r="65" spans="2:2">
      <c r="B65" s="55" t="str">
        <f>Entries!C11</f>
        <v>B WARD</v>
      </c>
    </row>
    <row r="66" spans="2:2">
      <c r="B66" s="55" t="str">
        <f>Entries!C12</f>
        <v>R KIRBY</v>
      </c>
    </row>
    <row r="67" spans="2:2">
      <c r="B67" s="55" t="str">
        <f>Entries!C13</f>
        <v>A SWEENEY</v>
      </c>
    </row>
    <row r="68" spans="2:2">
      <c r="B68" s="55" t="str">
        <f>Entries!C14</f>
        <v>D KESSELL</v>
      </c>
    </row>
    <row r="69" spans="2:2">
      <c r="B69" s="55" t="str">
        <f>Entries!C15</f>
        <v>T SCROOPE</v>
      </c>
    </row>
    <row r="70" spans="2:2">
      <c r="B70" s="55" t="str">
        <f>Entries!C16</f>
        <v>R OMAHONEY</v>
      </c>
    </row>
    <row r="71" spans="2:2">
      <c r="B71" s="55" t="str">
        <f>Entries!C17</f>
        <v>R BARNARD</v>
      </c>
    </row>
    <row r="72" spans="2:2">
      <c r="B72" s="55">
        <f>Entries!C18</f>
        <v>0</v>
      </c>
    </row>
    <row r="73" spans="2:2">
      <c r="B73" s="55">
        <f>Entries!C19</f>
        <v>0</v>
      </c>
    </row>
    <row r="74" spans="2:2">
      <c r="B74" s="55">
        <f>Entries!C20</f>
        <v>0</v>
      </c>
    </row>
    <row r="75" spans="2:2">
      <c r="B75" s="55">
        <f>Entries!C21</f>
        <v>0</v>
      </c>
    </row>
    <row r="76" spans="2:2">
      <c r="B76" s="55">
        <f>Entries!C22</f>
        <v>0</v>
      </c>
    </row>
    <row r="77" spans="2:2">
      <c r="B77" s="55" t="str">
        <f>Entries!D7</f>
        <v>D BRANDT</v>
      </c>
    </row>
    <row r="78" spans="2:2">
      <c r="B78" s="55" t="str">
        <f>Entries!D8</f>
        <v>R ROBINSON</v>
      </c>
    </row>
    <row r="79" spans="2:2">
      <c r="B79" s="55" t="str">
        <f>Entries!D9</f>
        <v>N JAMES</v>
      </c>
    </row>
    <row r="80" spans="2:2">
      <c r="B80" s="55" t="str">
        <f>Entries!D10</f>
        <v>D RICHARDSON</v>
      </c>
    </row>
    <row r="81" spans="2:2">
      <c r="B81" s="55" t="str">
        <f>Entries!D11</f>
        <v>J TREASURE</v>
      </c>
    </row>
    <row r="82" spans="2:2">
      <c r="B82" s="55" t="str">
        <f>Entries!D12</f>
        <v>H WILLIAMS</v>
      </c>
    </row>
    <row r="83" spans="2:2">
      <c r="B83" s="55" t="str">
        <f>Entries!D13</f>
        <v>G ROBINSON</v>
      </c>
    </row>
    <row r="84" spans="2:2">
      <c r="B84" s="55" t="str">
        <f>Entries!D14</f>
        <v>B DIXON</v>
      </c>
    </row>
    <row r="85" spans="2:2">
      <c r="B85" s="55" t="str">
        <f>Entries!D15</f>
        <v>D IRELAND</v>
      </c>
    </row>
    <row r="86" spans="2:2">
      <c r="B86" s="55" t="str">
        <f>Entries!D16</f>
        <v>T HINTON</v>
      </c>
    </row>
    <row r="87" spans="2:2">
      <c r="B87" s="55" t="str">
        <f>Entries!D17</f>
        <v>J BEACH</v>
      </c>
    </row>
    <row r="88" spans="2:2">
      <c r="B88" s="55">
        <f>Entries!D18</f>
        <v>0</v>
      </c>
    </row>
    <row r="89" spans="2:2">
      <c r="B89" s="55">
        <f>Entries!D19</f>
        <v>0</v>
      </c>
    </row>
    <row r="90" spans="2:2">
      <c r="B90" s="55">
        <f>Entries!D20</f>
        <v>0</v>
      </c>
    </row>
    <row r="91" spans="2:2">
      <c r="B91" s="55">
        <f>Entries!D21</f>
        <v>0</v>
      </c>
    </row>
    <row r="92" spans="2:2">
      <c r="B92" s="55">
        <f>Entries!D22</f>
        <v>0</v>
      </c>
    </row>
    <row r="93" spans="2:2">
      <c r="B93" s="55" t="str">
        <f>Entries!E7</f>
        <v>D HOYE</v>
      </c>
    </row>
    <row r="94" spans="2:2">
      <c r="B94" s="55" t="str">
        <f>Entries!E8</f>
        <v>L KEENE</v>
      </c>
    </row>
    <row r="95" spans="2:2">
      <c r="B95" s="55" t="str">
        <f>Entries!E9</f>
        <v>R JOHNSTON</v>
      </c>
    </row>
    <row r="96" spans="2:2">
      <c r="B96" s="55" t="str">
        <f>Entries!E10</f>
        <v>R LOGAN</v>
      </c>
    </row>
    <row r="97" spans="2:2">
      <c r="B97" s="55" t="str">
        <f>Entries!E11</f>
        <v>G MCKIRDY</v>
      </c>
    </row>
    <row r="98" spans="2:2">
      <c r="B98" s="55" t="str">
        <f>Entries!E12</f>
        <v>R TAYLOR</v>
      </c>
    </row>
    <row r="99" spans="2:2">
      <c r="B99" s="55" t="str">
        <f>Entries!E13</f>
        <v>V MCGLASHAN</v>
      </c>
    </row>
    <row r="100" spans="2:2">
      <c r="B100" s="55" t="str">
        <f>Entries!E14</f>
        <v>K ROBINSON</v>
      </c>
    </row>
    <row r="101" spans="2:2">
      <c r="B101" s="55" t="str">
        <f>Entries!E15</f>
        <v>R NORTHAM</v>
      </c>
    </row>
    <row r="102" spans="2:2">
      <c r="B102" s="55" t="str">
        <f>Entries!E16</f>
        <v>E RUPRECHT</v>
      </c>
    </row>
    <row r="103" spans="2:2">
      <c r="B103" s="55" t="str">
        <f>Entries!E17</f>
        <v>P HALL</v>
      </c>
    </row>
    <row r="104" spans="2:2">
      <c r="B104" s="55">
        <f>Entries!E18</f>
        <v>0</v>
      </c>
    </row>
    <row r="105" spans="2:2">
      <c r="B105" s="55">
        <f>Entries!E19</f>
        <v>0</v>
      </c>
    </row>
    <row r="106" spans="2:2">
      <c r="B106" s="55">
        <f>Entries!E20</f>
        <v>0</v>
      </c>
    </row>
    <row r="107" spans="2:2">
      <c r="B107" s="55">
        <f>Entries!E21</f>
        <v>0</v>
      </c>
    </row>
    <row r="108" spans="2:2">
      <c r="B108" s="55">
        <f>Entries!E22</f>
        <v>0</v>
      </c>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55"/>
    </row>
    <row r="129" spans="2:2">
      <c r="B129" s="55"/>
    </row>
    <row r="130" spans="2:2">
      <c r="B130" s="55"/>
    </row>
    <row r="131" spans="2:2">
      <c r="B131" s="55"/>
    </row>
    <row r="132" spans="2:2">
      <c r="B132" s="55"/>
    </row>
    <row r="133" spans="2:2">
      <c r="B133" s="55"/>
    </row>
    <row r="134" spans="2:2">
      <c r="B134" s="55"/>
    </row>
    <row r="135" spans="2:2">
      <c r="B135" s="55"/>
    </row>
    <row r="136" spans="2:2">
      <c r="B136" s="55"/>
    </row>
    <row r="137" spans="2:2">
      <c r="B137" s="55"/>
    </row>
    <row r="138" spans="2:2">
      <c r="B138" s="55"/>
    </row>
    <row r="139" spans="2:2">
      <c r="B139" s="55"/>
    </row>
    <row r="140" spans="2:2">
      <c r="B140" s="55"/>
    </row>
    <row r="141" spans="2:2">
      <c r="B141" s="55"/>
    </row>
    <row r="142" spans="2:2">
      <c r="B142" s="55"/>
    </row>
    <row r="143" spans="2:2">
      <c r="B143" s="55"/>
    </row>
    <row r="144" spans="2:2">
      <c r="B144" s="55"/>
    </row>
    <row r="145" spans="2:2">
      <c r="B145" s="55"/>
    </row>
    <row r="146" spans="2:2">
      <c r="B146" s="55"/>
    </row>
    <row r="147" spans="2:2">
      <c r="B147" s="55"/>
    </row>
    <row r="148" spans="2:2">
      <c r="B148" s="55"/>
    </row>
    <row r="149" spans="2:2">
      <c r="B149" s="55"/>
    </row>
    <row r="150" spans="2:2">
      <c r="B150" s="55"/>
    </row>
    <row r="151" spans="2:2">
      <c r="B151" s="55"/>
    </row>
    <row r="152" spans="2:2">
      <c r="B152" s="55"/>
    </row>
    <row r="153" spans="2:2">
      <c r="B153" s="55"/>
    </row>
    <row r="154" spans="2:2">
      <c r="B154" s="55"/>
    </row>
    <row r="155" spans="2:2">
      <c r="B155" s="55"/>
    </row>
    <row r="156" spans="2:2">
      <c r="B156" s="55"/>
    </row>
    <row r="157" spans="2:2">
      <c r="B157" s="55"/>
    </row>
    <row r="158" spans="2:2">
      <c r="B158" s="55"/>
    </row>
    <row r="159" spans="2:2">
      <c r="B159" s="55"/>
    </row>
    <row r="160" spans="2:2">
      <c r="B160" s="55"/>
    </row>
    <row r="161" spans="2:2">
      <c r="B161" s="55"/>
    </row>
    <row r="162" spans="2:2">
      <c r="B162" s="55"/>
    </row>
    <row r="163" spans="2:2">
      <c r="B163" s="55"/>
    </row>
    <row r="164" spans="2:2">
      <c r="B164" s="55"/>
    </row>
    <row r="165" spans="2:2">
      <c r="B165" s="55"/>
    </row>
    <row r="166" spans="2:2">
      <c r="B166" s="55"/>
    </row>
    <row r="167" spans="2:2">
      <c r="B167" s="55"/>
    </row>
    <row r="168" spans="2:2">
      <c r="B168" s="55"/>
    </row>
    <row r="169" spans="2:2">
      <c r="B169" s="55"/>
    </row>
    <row r="170" spans="2:2">
      <c r="B170" s="55"/>
    </row>
    <row r="171" spans="2:2">
      <c r="B171" s="55"/>
    </row>
    <row r="172" spans="2:2">
      <c r="B172" s="55"/>
    </row>
    <row r="173" spans="2:2">
      <c r="B173" s="55"/>
    </row>
    <row r="174" spans="2:2">
      <c r="B174" s="55"/>
    </row>
    <row r="175" spans="2:2">
      <c r="B175" s="55"/>
    </row>
    <row r="176" spans="2:2">
      <c r="B176" s="55"/>
    </row>
    <row r="177" spans="2:2">
      <c r="B177" s="55"/>
    </row>
    <row r="178" spans="2:2">
      <c r="B178" s="55"/>
    </row>
    <row r="179" spans="2:2">
      <c r="B179" s="55"/>
    </row>
    <row r="180" spans="2:2">
      <c r="B180" s="55"/>
    </row>
    <row r="181" spans="2:2">
      <c r="B181" s="55"/>
    </row>
    <row r="182" spans="2:2">
      <c r="B182" s="55"/>
    </row>
    <row r="183" spans="2:2">
      <c r="B183" s="55"/>
    </row>
    <row r="184" spans="2:2">
      <c r="B184" s="55"/>
    </row>
    <row r="185" spans="2:2">
      <c r="B185" s="55"/>
    </row>
    <row r="186" spans="2:2">
      <c r="B186" s="55"/>
    </row>
    <row r="187" spans="2:2">
      <c r="B187" s="55"/>
    </row>
    <row r="188" spans="2:2">
      <c r="B188" s="55"/>
    </row>
    <row r="189" spans="2:2">
      <c r="B189" s="55"/>
    </row>
    <row r="190" spans="2:2">
      <c r="B190" s="55"/>
    </row>
    <row r="191" spans="2:2">
      <c r="B191" s="55"/>
    </row>
    <row r="192" spans="2:2">
      <c r="B192" s="55"/>
    </row>
    <row r="193" spans="2:2">
      <c r="B193" s="55"/>
    </row>
    <row r="194" spans="2:2">
      <c r="B194" s="55"/>
    </row>
    <row r="195" spans="2:2">
      <c r="B195" s="55"/>
    </row>
    <row r="196" spans="2:2">
      <c r="B196" s="55"/>
    </row>
    <row r="197" spans="2:2">
      <c r="B197" s="55"/>
    </row>
    <row r="198" spans="2:2">
      <c r="B198" s="55"/>
    </row>
    <row r="199" spans="2:2">
      <c r="B199" s="55"/>
    </row>
    <row r="200" spans="2:2">
      <c r="B200" s="55"/>
    </row>
    <row r="201" spans="2:2">
      <c r="B201" s="55"/>
    </row>
    <row r="202" spans="2:2">
      <c r="B202" s="55"/>
    </row>
    <row r="203" spans="2:2">
      <c r="B203" s="55"/>
    </row>
    <row r="204" spans="2:2">
      <c r="B204" s="55"/>
    </row>
    <row r="205" spans="2:2">
      <c r="B205" s="55"/>
    </row>
    <row r="206" spans="2:2">
      <c r="B206" s="55"/>
    </row>
    <row r="207" spans="2:2">
      <c r="B207" s="55"/>
    </row>
    <row r="208" spans="2:2">
      <c r="B208" s="55"/>
    </row>
    <row r="209" spans="2:2">
      <c r="B209" s="55"/>
    </row>
    <row r="210" spans="2:2">
      <c r="B210" s="55"/>
    </row>
    <row r="211" spans="2:2">
      <c r="B211" s="55"/>
    </row>
    <row r="212" spans="2:2">
      <c r="B212" s="55"/>
    </row>
    <row r="213" spans="2:2">
      <c r="B213" s="55"/>
    </row>
    <row r="214" spans="2:2">
      <c r="B214" s="55"/>
    </row>
    <row r="215" spans="2:2">
      <c r="B215" s="55"/>
    </row>
    <row r="216" spans="2:2">
      <c r="B216" s="55"/>
    </row>
    <row r="217" spans="2:2">
      <c r="B217" s="55"/>
    </row>
    <row r="218" spans="2:2">
      <c r="B218" s="55"/>
    </row>
    <row r="219" spans="2:2">
      <c r="B219" s="55"/>
    </row>
    <row r="220" spans="2:2">
      <c r="B220" s="55"/>
    </row>
    <row r="221" spans="2:2">
      <c r="B221" s="55"/>
    </row>
    <row r="222" spans="2:2">
      <c r="B222" s="55"/>
    </row>
    <row r="223" spans="2:2">
      <c r="B223" s="55"/>
    </row>
    <row r="224" spans="2:2">
      <c r="B224" s="55"/>
    </row>
    <row r="225" spans="2:2">
      <c r="B225" s="55"/>
    </row>
    <row r="226" spans="2:2">
      <c r="B226" s="55"/>
    </row>
    <row r="227" spans="2:2">
      <c r="B227" s="55"/>
    </row>
    <row r="228" spans="2:2">
      <c r="B228" s="55"/>
    </row>
    <row r="229" spans="2:2">
      <c r="B229" s="55"/>
    </row>
    <row r="230" spans="2:2">
      <c r="B230" s="55"/>
    </row>
    <row r="231" spans="2:2">
      <c r="B231" s="55"/>
    </row>
    <row r="232" spans="2:2">
      <c r="B232" s="55"/>
    </row>
    <row r="233" spans="2:2">
      <c r="B233" s="55"/>
    </row>
    <row r="234" spans="2:2">
      <c r="B234" s="55"/>
    </row>
    <row r="235" spans="2:2">
      <c r="B235" s="55"/>
    </row>
    <row r="236" spans="2:2">
      <c r="B236" s="55"/>
    </row>
    <row r="237" spans="2:2">
      <c r="B237" s="55"/>
    </row>
    <row r="238" spans="2:2">
      <c r="B238" s="55"/>
    </row>
    <row r="239" spans="2:2">
      <c r="B239" s="55"/>
    </row>
    <row r="240" spans="2:2">
      <c r="B240" s="55"/>
    </row>
    <row r="241" spans="2:2">
      <c r="B241" s="55"/>
    </row>
    <row r="242" spans="2:2">
      <c r="B242" s="55"/>
    </row>
    <row r="243" spans="2:2">
      <c r="B243" s="55"/>
    </row>
    <row r="244" spans="2:2">
      <c r="B244" s="55"/>
    </row>
    <row r="245" spans="2:2">
      <c r="B245" s="55"/>
    </row>
    <row r="246" spans="2:2">
      <c r="B246" s="55"/>
    </row>
    <row r="247" spans="2:2">
      <c r="B247" s="55"/>
    </row>
    <row r="248" spans="2:2">
      <c r="B248" s="55"/>
    </row>
    <row r="249" spans="2:2">
      <c r="B249" s="55"/>
    </row>
    <row r="250" spans="2:2">
      <c r="B250" s="55"/>
    </row>
    <row r="251" spans="2:2">
      <c r="B251" s="55"/>
    </row>
    <row r="252" spans="2:2">
      <c r="B252" s="55"/>
    </row>
    <row r="253" spans="2:2">
      <c r="B253" s="55"/>
    </row>
    <row r="254" spans="2:2">
      <c r="B254" s="55"/>
    </row>
    <row r="255" spans="2:2">
      <c r="B255" s="55"/>
    </row>
    <row r="256" spans="2:2">
      <c r="B256" s="55"/>
    </row>
    <row r="257" spans="2:2">
      <c r="B257" s="55"/>
    </row>
    <row r="258" spans="2:2">
      <c r="B258" s="55"/>
    </row>
    <row r="259" spans="2:2">
      <c r="B259" s="55"/>
    </row>
    <row r="260" spans="2:2">
      <c r="B260" s="55"/>
    </row>
    <row r="261" spans="2:2">
      <c r="B261" s="55"/>
    </row>
    <row r="262" spans="2:2">
      <c r="B262" s="55"/>
    </row>
    <row r="263" spans="2:2">
      <c r="B263" s="55"/>
    </row>
    <row r="264" spans="2:2">
      <c r="B264" s="55"/>
    </row>
    <row r="265" spans="2:2">
      <c r="B265" s="55"/>
    </row>
    <row r="266" spans="2:2">
      <c r="B266" s="55"/>
    </row>
    <row r="267" spans="2:2">
      <c r="B267" s="55"/>
    </row>
    <row r="268" spans="2:2">
      <c r="B268" s="55"/>
    </row>
    <row r="269" spans="2:2">
      <c r="B269" s="55"/>
    </row>
    <row r="270" spans="2:2">
      <c r="B270" s="55"/>
    </row>
    <row r="271" spans="2:2">
      <c r="B271" s="55"/>
    </row>
    <row r="272" spans="2:2">
      <c r="B272" s="55"/>
    </row>
    <row r="273" spans="2:2">
      <c r="B273" s="55"/>
    </row>
    <row r="274" spans="2:2">
      <c r="B274" s="55"/>
    </row>
    <row r="275" spans="2:2">
      <c r="B275" s="55"/>
    </row>
    <row r="276" spans="2:2">
      <c r="B276" s="55"/>
    </row>
    <row r="277" spans="2:2">
      <c r="B277" s="55"/>
    </row>
    <row r="278" spans="2:2">
      <c r="B278" s="55"/>
    </row>
    <row r="279" spans="2:2">
      <c r="B279" s="55"/>
    </row>
    <row r="280" spans="2:2">
      <c r="B280" s="55"/>
    </row>
    <row r="281" spans="2:2">
      <c r="B281" s="55"/>
    </row>
    <row r="282" spans="2:2">
      <c r="B282" s="55"/>
    </row>
    <row r="283" spans="2:2">
      <c r="B283" s="55"/>
    </row>
    <row r="284" spans="2:2">
      <c r="B284" s="55"/>
    </row>
    <row r="285" spans="2:2">
      <c r="B285" s="55"/>
    </row>
    <row r="286" spans="2:2">
      <c r="B286" s="55"/>
    </row>
    <row r="287" spans="2:2">
      <c r="B287" s="55"/>
    </row>
    <row r="288" spans="2:2">
      <c r="B288" s="55"/>
    </row>
    <row r="289" spans="2:2">
      <c r="B289" s="55"/>
    </row>
    <row r="290" spans="2:2">
      <c r="B290" s="55"/>
    </row>
    <row r="291" spans="2:2">
      <c r="B291" s="55"/>
    </row>
    <row r="292" spans="2:2">
      <c r="B292" s="55"/>
    </row>
    <row r="293" spans="2:2">
      <c r="B293" s="55"/>
    </row>
    <row r="294" spans="2:2">
      <c r="B294" s="55"/>
    </row>
    <row r="295" spans="2:2">
      <c r="B295" s="55"/>
    </row>
    <row r="296" spans="2:2">
      <c r="B296" s="55"/>
    </row>
    <row r="297" spans="2:2">
      <c r="B297" s="55"/>
    </row>
    <row r="298" spans="2:2">
      <c r="B298" s="55"/>
    </row>
    <row r="299" spans="2:2">
      <c r="B299" s="55"/>
    </row>
    <row r="300" spans="2:2">
      <c r="B300" s="55"/>
    </row>
    <row r="301" spans="2:2">
      <c r="B301" s="55"/>
    </row>
    <row r="302" spans="2:2">
      <c r="B302" s="55"/>
    </row>
    <row r="303" spans="2:2">
      <c r="B303" s="55"/>
    </row>
    <row r="304" spans="2:2">
      <c r="B304" s="55"/>
    </row>
    <row r="305" spans="2:2">
      <c r="B305" s="55"/>
    </row>
    <row r="306" spans="2:2">
      <c r="B306" s="55"/>
    </row>
    <row r="307" spans="2:2">
      <c r="B307" s="55"/>
    </row>
    <row r="308" spans="2:2">
      <c r="B308" s="55"/>
    </row>
    <row r="309" spans="2:2">
      <c r="B309" s="55"/>
    </row>
    <row r="310" spans="2:2">
      <c r="B310" s="55"/>
    </row>
    <row r="311" spans="2:2">
      <c r="B311" s="55"/>
    </row>
    <row r="312" spans="2:2">
      <c r="B312" s="55"/>
    </row>
    <row r="313" spans="2:2">
      <c r="B313" s="55"/>
    </row>
    <row r="314" spans="2:2">
      <c r="B314" s="55"/>
    </row>
    <row r="315" spans="2:2">
      <c r="B315" s="55"/>
    </row>
    <row r="316" spans="2:2">
      <c r="B316" s="55"/>
    </row>
    <row r="317" spans="2:2">
      <c r="B317" s="55"/>
    </row>
    <row r="318" spans="2:2">
      <c r="B318" s="55"/>
    </row>
    <row r="319" spans="2:2">
      <c r="B319" s="55"/>
    </row>
    <row r="320" spans="2:2">
      <c r="B320" s="55"/>
    </row>
    <row r="321" spans="2:2">
      <c r="B321" s="55"/>
    </row>
    <row r="322" spans="2:2">
      <c r="B322" s="55"/>
    </row>
    <row r="323" spans="2:2">
      <c r="B323" s="55"/>
    </row>
    <row r="324" spans="2:2">
      <c r="B324" s="55"/>
    </row>
    <row r="325" spans="2:2">
      <c r="B325" s="55"/>
    </row>
    <row r="326" spans="2:2">
      <c r="B326" s="55"/>
    </row>
    <row r="327" spans="2:2">
      <c r="B327" s="55"/>
    </row>
    <row r="328" spans="2:2">
      <c r="B328" s="55"/>
    </row>
    <row r="329" spans="2:2">
      <c r="B329" s="55"/>
    </row>
    <row r="330" spans="2:2">
      <c r="B330" s="55"/>
    </row>
    <row r="331" spans="2:2">
      <c r="B331" s="55"/>
    </row>
    <row r="332" spans="2:2">
      <c r="B332" s="55"/>
    </row>
    <row r="333" spans="2:2">
      <c r="B333" s="55"/>
    </row>
    <row r="334" spans="2:2">
      <c r="B334" s="55"/>
    </row>
    <row r="335" spans="2:2">
      <c r="B335" s="55"/>
    </row>
    <row r="336" spans="2:2">
      <c r="B336" s="55"/>
    </row>
    <row r="337" spans="2:2">
      <c r="B337" s="55"/>
    </row>
    <row r="338" spans="2:2">
      <c r="B338" s="55"/>
    </row>
    <row r="339" spans="2:2">
      <c r="B339" s="55"/>
    </row>
    <row r="340" spans="2:2">
      <c r="B340" s="55"/>
    </row>
    <row r="341" spans="2:2">
      <c r="B341" s="55"/>
    </row>
    <row r="342" spans="2:2">
      <c r="B342" s="55"/>
    </row>
    <row r="343" spans="2:2">
      <c r="B343" s="55"/>
    </row>
    <row r="344" spans="2:2">
      <c r="B344" s="55"/>
    </row>
    <row r="345" spans="2:2">
      <c r="B345" s="55"/>
    </row>
    <row r="346" spans="2:2">
      <c r="B346" s="55"/>
    </row>
    <row r="347" spans="2:2">
      <c r="B347" s="55"/>
    </row>
    <row r="348" spans="2:2">
      <c r="B348" s="55"/>
    </row>
    <row r="349" spans="2:2">
      <c r="B349" s="55"/>
    </row>
    <row r="350" spans="2:2">
      <c r="B350" s="55"/>
    </row>
    <row r="351" spans="2:2">
      <c r="B351" s="55"/>
    </row>
    <row r="352" spans="2:2">
      <c r="B352" s="55"/>
    </row>
    <row r="353" spans="2:2">
      <c r="B353" s="55"/>
    </row>
    <row r="354" spans="2:2">
      <c r="B354" s="55"/>
    </row>
    <row r="355" spans="2:2">
      <c r="B355" s="55"/>
    </row>
    <row r="356" spans="2:2">
      <c r="B356" s="55"/>
    </row>
    <row r="357" spans="2:2">
      <c r="B357" s="55"/>
    </row>
    <row r="358" spans="2:2">
      <c r="B358" s="55"/>
    </row>
    <row r="359" spans="2:2">
      <c r="B359" s="55"/>
    </row>
    <row r="360" spans="2:2">
      <c r="B360" s="55"/>
    </row>
    <row r="361" spans="2:2">
      <c r="B361" s="55"/>
    </row>
    <row r="362" spans="2:2">
      <c r="B362" s="55"/>
    </row>
    <row r="363" spans="2:2">
      <c r="B363" s="55"/>
    </row>
    <row r="364" spans="2:2">
      <c r="B364" s="55"/>
    </row>
    <row r="365" spans="2:2">
      <c r="B365" s="55"/>
    </row>
    <row r="366" spans="2:2">
      <c r="B366" s="55"/>
    </row>
    <row r="367" spans="2:2">
      <c r="B367" s="55"/>
    </row>
    <row r="368" spans="2:2">
      <c r="B368" s="55"/>
    </row>
    <row r="369" spans="2:2">
      <c r="B369" s="55"/>
    </row>
    <row r="370" spans="2:2">
      <c r="B370" s="55"/>
    </row>
    <row r="371" spans="2:2">
      <c r="B371" s="55"/>
    </row>
    <row r="372" spans="2:2">
      <c r="B372" s="55"/>
    </row>
    <row r="373" spans="2:2">
      <c r="B373" s="55"/>
    </row>
    <row r="374" spans="2:2">
      <c r="B374" s="55"/>
    </row>
    <row r="375" spans="2:2">
      <c r="B375" s="55"/>
    </row>
    <row r="376" spans="2:2">
      <c r="B376" s="55"/>
    </row>
    <row r="377" spans="2:2">
      <c r="B377" s="55"/>
    </row>
    <row r="378" spans="2:2">
      <c r="B378" s="55"/>
    </row>
    <row r="379" spans="2:2">
      <c r="B379" s="55"/>
    </row>
    <row r="380" spans="2:2">
      <c r="B380" s="55"/>
    </row>
    <row r="381" spans="2:2">
      <c r="B381" s="55"/>
    </row>
    <row r="382" spans="2:2">
      <c r="B382" s="55"/>
    </row>
    <row r="383" spans="2:2">
      <c r="B383" s="55"/>
    </row>
    <row r="384" spans="2:2">
      <c r="B384" s="55"/>
    </row>
    <row r="385" spans="2:2">
      <c r="B385" s="55"/>
    </row>
    <row r="386" spans="2:2">
      <c r="B386" s="55"/>
    </row>
    <row r="387" spans="2:2">
      <c r="B387" s="55"/>
    </row>
    <row r="388" spans="2:2">
      <c r="B388" s="55"/>
    </row>
    <row r="389" spans="2:2">
      <c r="B389" s="55"/>
    </row>
    <row r="390" spans="2:2">
      <c r="B390" s="55"/>
    </row>
    <row r="391" spans="2:2">
      <c r="B391" s="55"/>
    </row>
    <row r="392" spans="2:2">
      <c r="B392" s="55"/>
    </row>
    <row r="393" spans="2:2">
      <c r="B393" s="55"/>
    </row>
    <row r="394" spans="2:2">
      <c r="B394" s="55"/>
    </row>
    <row r="395" spans="2:2">
      <c r="B395" s="55"/>
    </row>
    <row r="396" spans="2:2">
      <c r="B396" s="55"/>
    </row>
    <row r="397" spans="2:2">
      <c r="B397" s="55"/>
    </row>
    <row r="398" spans="2:2">
      <c r="B398" s="55"/>
    </row>
    <row r="399" spans="2:2">
      <c r="B399" s="55"/>
    </row>
    <row r="400" spans="2:2">
      <c r="B400" s="55"/>
    </row>
    <row r="401" spans="2:2">
      <c r="B401" s="55"/>
    </row>
    <row r="402" spans="2:2">
      <c r="B402" s="55"/>
    </row>
    <row r="403" spans="2:2">
      <c r="B403" s="55"/>
    </row>
    <row r="404" spans="2:2">
      <c r="B404" s="55"/>
    </row>
    <row r="405" spans="2:2">
      <c r="B405" s="55"/>
    </row>
    <row r="406" spans="2:2">
      <c r="B406" s="55"/>
    </row>
    <row r="407" spans="2:2">
      <c r="B407" s="55"/>
    </row>
    <row r="408" spans="2:2">
      <c r="B408" s="55"/>
    </row>
    <row r="409" spans="2:2">
      <c r="B409" s="55"/>
    </row>
    <row r="410" spans="2:2">
      <c r="B410" s="55"/>
    </row>
    <row r="411" spans="2:2">
      <c r="B411" s="55"/>
    </row>
    <row r="412" spans="2:2">
      <c r="B412" s="55"/>
    </row>
    <row r="413" spans="2:2">
      <c r="B413" s="55"/>
    </row>
    <row r="414" spans="2:2">
      <c r="B414" s="55"/>
    </row>
    <row r="415" spans="2:2">
      <c r="B415" s="55"/>
    </row>
    <row r="416" spans="2:2">
      <c r="B416" s="55"/>
    </row>
    <row r="417" spans="2:2">
      <c r="B417" s="55"/>
    </row>
    <row r="418" spans="2:2">
      <c r="B418" s="55"/>
    </row>
    <row r="419" spans="2:2">
      <c r="B419" s="55"/>
    </row>
    <row r="420" spans="2:2">
      <c r="B420" s="55"/>
    </row>
    <row r="421" spans="2:2">
      <c r="B421" s="55"/>
    </row>
    <row r="422" spans="2:2">
      <c r="B422" s="55"/>
    </row>
    <row r="423" spans="2:2">
      <c r="B423" s="55"/>
    </row>
    <row r="424" spans="2:2">
      <c r="B424" s="55"/>
    </row>
    <row r="425" spans="2:2">
      <c r="B425" s="55"/>
    </row>
    <row r="426" spans="2:2">
      <c r="B426" s="55"/>
    </row>
    <row r="427" spans="2:2">
      <c r="B427" s="55"/>
    </row>
    <row r="428" spans="2:2">
      <c r="B428" s="55"/>
    </row>
    <row r="429" spans="2:2">
      <c r="B429" s="55"/>
    </row>
    <row r="430" spans="2:2">
      <c r="B430" s="55"/>
    </row>
    <row r="431" spans="2:2">
      <c r="B431" s="55"/>
    </row>
    <row r="432" spans="2:2">
      <c r="B432" s="55"/>
    </row>
    <row r="433" spans="2:2">
      <c r="B433" s="55"/>
    </row>
    <row r="434" spans="2:2">
      <c r="B434" s="55"/>
    </row>
    <row r="435" spans="2:2">
      <c r="B435" s="55"/>
    </row>
    <row r="436" spans="2:2">
      <c r="B436" s="55"/>
    </row>
    <row r="437" spans="2:2">
      <c r="B437" s="55"/>
    </row>
    <row r="438" spans="2:2">
      <c r="B438" s="55"/>
    </row>
    <row r="439" spans="2:2">
      <c r="B439" s="55"/>
    </row>
    <row r="440" spans="2:2">
      <c r="B440" s="55"/>
    </row>
    <row r="441" spans="2:2">
      <c r="B441" s="55"/>
    </row>
    <row r="442" spans="2:2">
      <c r="B442" s="55"/>
    </row>
    <row r="443" spans="2:2">
      <c r="B443" s="55"/>
    </row>
    <row r="444" spans="2:2">
      <c r="B444" s="55"/>
    </row>
    <row r="445" spans="2:2">
      <c r="B445" s="55"/>
    </row>
    <row r="446" spans="2:2">
      <c r="B446" s="55"/>
    </row>
    <row r="447" spans="2:2">
      <c r="B447" s="55"/>
    </row>
    <row r="448" spans="2:2">
      <c r="B448" s="55"/>
    </row>
    <row r="449" spans="2:2">
      <c r="B449" s="55"/>
    </row>
    <row r="450" spans="2:2">
      <c r="B450" s="55"/>
    </row>
    <row r="451" spans="2:2">
      <c r="B451" s="55"/>
    </row>
    <row r="452" spans="2:2">
      <c r="B452" s="55"/>
    </row>
    <row r="453" spans="2:2">
      <c r="B453" s="55"/>
    </row>
    <row r="454" spans="2:2">
      <c r="B454" s="55"/>
    </row>
    <row r="455" spans="2:2">
      <c r="B455" s="55"/>
    </row>
    <row r="456" spans="2:2">
      <c r="B456" s="55"/>
    </row>
    <row r="457" spans="2:2">
      <c r="B457" s="55"/>
    </row>
    <row r="458" spans="2:2">
      <c r="B458" s="55"/>
    </row>
    <row r="459" spans="2:2">
      <c r="B459" s="55"/>
    </row>
    <row r="460" spans="2:2">
      <c r="B460" s="55"/>
    </row>
    <row r="461" spans="2:2">
      <c r="B461" s="55"/>
    </row>
    <row r="462" spans="2:2">
      <c r="B462" s="55"/>
    </row>
    <row r="463" spans="2:2">
      <c r="B463" s="55"/>
    </row>
    <row r="464" spans="2:2">
      <c r="B464" s="55"/>
    </row>
    <row r="465" spans="2:2">
      <c r="B465" s="55"/>
    </row>
    <row r="466" spans="2:2">
      <c r="B466" s="55"/>
    </row>
    <row r="467" spans="2:2">
      <c r="B467" s="55"/>
    </row>
    <row r="468" spans="2:2">
      <c r="B468" s="55"/>
    </row>
    <row r="469" spans="2:2">
      <c r="B469" s="55"/>
    </row>
    <row r="470" spans="2:2">
      <c r="B470" s="55"/>
    </row>
    <row r="471" spans="2:2">
      <c r="B471" s="55"/>
    </row>
    <row r="472" spans="2:2">
      <c r="B472" s="55"/>
    </row>
    <row r="473" spans="2:2">
      <c r="B473" s="55"/>
    </row>
    <row r="474" spans="2:2">
      <c r="B474" s="55"/>
    </row>
    <row r="475" spans="2:2">
      <c r="B475" s="55"/>
    </row>
    <row r="476" spans="2:2">
      <c r="B476" s="55"/>
    </row>
    <row r="477" spans="2:2">
      <c r="B477" s="55"/>
    </row>
    <row r="478" spans="2:2">
      <c r="B478" s="55"/>
    </row>
    <row r="479" spans="2:2">
      <c r="B479" s="55"/>
    </row>
    <row r="480" spans="2:2">
      <c r="B480" s="55"/>
    </row>
    <row r="481" spans="2:2">
      <c r="B481" s="55"/>
    </row>
    <row r="482" spans="2:2">
      <c r="B482" s="55"/>
    </row>
    <row r="483" spans="2:2">
      <c r="B483" s="55"/>
    </row>
    <row r="484" spans="2:2">
      <c r="B484" s="55"/>
    </row>
    <row r="485" spans="2:2">
      <c r="B485" s="55"/>
    </row>
    <row r="486" spans="2:2">
      <c r="B486" s="55"/>
    </row>
    <row r="487" spans="2:2">
      <c r="B487" s="55"/>
    </row>
    <row r="488" spans="2:2">
      <c r="B488" s="55"/>
    </row>
    <row r="489" spans="2:2">
      <c r="B489" s="55"/>
    </row>
    <row r="490" spans="2:2">
      <c r="B490" s="55"/>
    </row>
    <row r="491" spans="2:2">
      <c r="B491" s="55"/>
    </row>
    <row r="492" spans="2:2">
      <c r="B492" s="55"/>
    </row>
    <row r="493" spans="2:2">
      <c r="B493" s="55"/>
    </row>
    <row r="494" spans="2:2">
      <c r="B494" s="55"/>
    </row>
    <row r="495" spans="2:2">
      <c r="B495" s="55"/>
    </row>
    <row r="496" spans="2:2">
      <c r="B496" s="55"/>
    </row>
    <row r="497" spans="2:2">
      <c r="B497" s="55"/>
    </row>
    <row r="498" spans="2:2">
      <c r="B498" s="55"/>
    </row>
    <row r="499" spans="2:2">
      <c r="B499" s="55"/>
    </row>
    <row r="500" spans="2:2">
      <c r="B500" s="55"/>
    </row>
    <row r="501" spans="2:2">
      <c r="B501" s="55"/>
    </row>
    <row r="502" spans="2:2">
      <c r="B502" s="55"/>
    </row>
    <row r="503" spans="2:2">
      <c r="B503" s="55"/>
    </row>
    <row r="504" spans="2:2">
      <c r="B504" s="55"/>
    </row>
    <row r="505" spans="2:2">
      <c r="B505" s="55"/>
    </row>
    <row r="506" spans="2:2">
      <c r="B506" s="55"/>
    </row>
    <row r="507" spans="2:2">
      <c r="B507" s="55"/>
    </row>
    <row r="508" spans="2:2">
      <c r="B508" s="55"/>
    </row>
    <row r="509" spans="2:2">
      <c r="B509" s="55"/>
    </row>
    <row r="510" spans="2:2">
      <c r="B510" s="55"/>
    </row>
    <row r="511" spans="2:2">
      <c r="B511" s="55"/>
    </row>
    <row r="512" spans="2:2">
      <c r="B512" s="55"/>
    </row>
    <row r="513" spans="2:2">
      <c r="B513" s="55"/>
    </row>
    <row r="514" spans="2:2">
      <c r="B514" s="55"/>
    </row>
    <row r="515" spans="2:2">
      <c r="B515" s="55"/>
    </row>
    <row r="516" spans="2:2">
      <c r="B516" s="55"/>
    </row>
    <row r="517" spans="2:2">
      <c r="B517" s="55"/>
    </row>
    <row r="518" spans="2:2">
      <c r="B518" s="55"/>
    </row>
    <row r="519" spans="2:2">
      <c r="B519" s="55"/>
    </row>
    <row r="520" spans="2:2">
      <c r="B520" s="55"/>
    </row>
    <row r="521" spans="2:2">
      <c r="B521" s="55"/>
    </row>
    <row r="522" spans="2:2">
      <c r="B522" s="55"/>
    </row>
    <row r="523" spans="2:2">
      <c r="B523" s="55"/>
    </row>
    <row r="524" spans="2:2">
      <c r="B524" s="55"/>
    </row>
    <row r="525" spans="2:2">
      <c r="B525" s="55"/>
    </row>
    <row r="526" spans="2:2">
      <c r="B526" s="55"/>
    </row>
    <row r="527" spans="2:2">
      <c r="B527" s="55"/>
    </row>
    <row r="528" spans="2:2">
      <c r="B528" s="55"/>
    </row>
    <row r="529" spans="2:2">
      <c r="B529" s="55"/>
    </row>
    <row r="530" spans="2:2">
      <c r="B530" s="55"/>
    </row>
    <row r="531" spans="2:2">
      <c r="B531" s="55"/>
    </row>
    <row r="532" spans="2:2">
      <c r="B532" s="55"/>
    </row>
    <row r="533" spans="2:2">
      <c r="B533" s="55"/>
    </row>
    <row r="534" spans="2:2">
      <c r="B534" s="55"/>
    </row>
    <row r="535" spans="2:2">
      <c r="B535" s="55"/>
    </row>
    <row r="536" spans="2:2">
      <c r="B536" s="55"/>
    </row>
    <row r="537" spans="2:2">
      <c r="B537" s="55"/>
    </row>
    <row r="538" spans="2:2">
      <c r="B538" s="55"/>
    </row>
    <row r="539" spans="2:2">
      <c r="B539" s="55"/>
    </row>
    <row r="540" spans="2:2">
      <c r="B540" s="55"/>
    </row>
    <row r="541" spans="2:2">
      <c r="B541" s="55"/>
    </row>
    <row r="542" spans="2:2">
      <c r="B542" s="55"/>
    </row>
    <row r="543" spans="2:2">
      <c r="B543" s="55"/>
    </row>
    <row r="544" spans="2:2">
      <c r="B544" s="55"/>
    </row>
    <row r="545" spans="2:2">
      <c r="B545" s="55"/>
    </row>
    <row r="546" spans="2:2">
      <c r="B546" s="55"/>
    </row>
    <row r="547" spans="2:2">
      <c r="B547" s="55"/>
    </row>
    <row r="548" spans="2:2">
      <c r="B548" s="55"/>
    </row>
    <row r="549" spans="2:2">
      <c r="B549" s="55"/>
    </row>
    <row r="550" spans="2:2">
      <c r="B550" s="55"/>
    </row>
    <row r="551" spans="2:2">
      <c r="B551" s="55"/>
    </row>
    <row r="552" spans="2:2">
      <c r="B552" s="55"/>
    </row>
    <row r="553" spans="2:2">
      <c r="B553" s="55"/>
    </row>
    <row r="554" spans="2:2">
      <c r="B554" s="55"/>
    </row>
    <row r="555" spans="2:2">
      <c r="B555" s="55"/>
    </row>
    <row r="556" spans="2:2">
      <c r="B556" s="55"/>
    </row>
    <row r="557" spans="2:2">
      <c r="B557" s="55"/>
    </row>
    <row r="558" spans="2:2">
      <c r="B558" s="55"/>
    </row>
    <row r="559" spans="2:2">
      <c r="B559" s="55"/>
    </row>
    <row r="560" spans="2:2">
      <c r="B560" s="55"/>
    </row>
    <row r="561" spans="2:2">
      <c r="B561" s="55"/>
    </row>
    <row r="562" spans="2:2">
      <c r="B562" s="55"/>
    </row>
    <row r="563" spans="2:2">
      <c r="B563" s="55"/>
    </row>
    <row r="564" spans="2:2">
      <c r="B564" s="55"/>
    </row>
    <row r="565" spans="2:2">
      <c r="B565" s="55"/>
    </row>
    <row r="566" spans="2:2">
      <c r="B566" s="55"/>
    </row>
    <row r="567" spans="2:2">
      <c r="B567" s="55"/>
    </row>
    <row r="568" spans="2:2">
      <c r="B568" s="55"/>
    </row>
    <row r="569" spans="2:2">
      <c r="B569" s="55"/>
    </row>
    <row r="570" spans="2:2">
      <c r="B570" s="55"/>
    </row>
    <row r="571" spans="2:2">
      <c r="B571" s="55"/>
    </row>
    <row r="572" spans="2:2">
      <c r="B572" s="55"/>
    </row>
    <row r="573" spans="2:2">
      <c r="B573" s="55"/>
    </row>
    <row r="574" spans="2:2">
      <c r="B574" s="55"/>
    </row>
    <row r="575" spans="2:2">
      <c r="B575" s="55"/>
    </row>
    <row r="576" spans="2:2">
      <c r="B576" s="55"/>
    </row>
    <row r="577" spans="2:2">
      <c r="B577" s="55"/>
    </row>
    <row r="578" spans="2:2">
      <c r="B578" s="55"/>
    </row>
    <row r="579" spans="2:2">
      <c r="B579" s="55"/>
    </row>
    <row r="580" spans="2:2">
      <c r="B580" s="55"/>
    </row>
    <row r="581" spans="2:2">
      <c r="B581" s="55"/>
    </row>
    <row r="582" spans="2:2">
      <c r="B582" s="55"/>
    </row>
    <row r="583" spans="2:2">
      <c r="B583" s="55"/>
    </row>
    <row r="584" spans="2:2">
      <c r="B584" s="55"/>
    </row>
    <row r="585" spans="2:2">
      <c r="B585" s="55"/>
    </row>
    <row r="586" spans="2:2">
      <c r="B586" s="55"/>
    </row>
    <row r="587" spans="2:2">
      <c r="B587" s="55"/>
    </row>
    <row r="588" spans="2:2">
      <c r="B588" s="55"/>
    </row>
    <row r="589" spans="2:2">
      <c r="B589" s="55"/>
    </row>
    <row r="590" spans="2:2">
      <c r="B590" s="55"/>
    </row>
    <row r="591" spans="2:2">
      <c r="B591" s="55"/>
    </row>
    <row r="592" spans="2:2">
      <c r="B592" s="55"/>
    </row>
    <row r="593" spans="2:2">
      <c r="B593" s="55"/>
    </row>
    <row r="594" spans="2:2">
      <c r="B594" s="55"/>
    </row>
    <row r="595" spans="2:2">
      <c r="B595" s="55"/>
    </row>
    <row r="596" spans="2:2">
      <c r="B596" s="55"/>
    </row>
    <row r="597" spans="2:2">
      <c r="B597" s="55"/>
    </row>
    <row r="598" spans="2:2">
      <c r="B598" s="55"/>
    </row>
    <row r="599" spans="2:2">
      <c r="B599" s="55"/>
    </row>
    <row r="600" spans="2:2">
      <c r="B600" s="55"/>
    </row>
    <row r="601" spans="2:2">
      <c r="B601" s="55"/>
    </row>
    <row r="602" spans="2:2">
      <c r="B602" s="55"/>
    </row>
    <row r="603" spans="2:2">
      <c r="B603" s="55"/>
    </row>
    <row r="604" spans="2:2">
      <c r="B604" s="55"/>
    </row>
    <row r="605" spans="2:2">
      <c r="B605" s="55"/>
    </row>
    <row r="606" spans="2:2">
      <c r="B606" s="55"/>
    </row>
    <row r="607" spans="2:2">
      <c r="B607" s="55"/>
    </row>
    <row r="608" spans="2:2">
      <c r="B608" s="55"/>
    </row>
    <row r="609" spans="2:2">
      <c r="B609" s="55"/>
    </row>
    <row r="610" spans="2:2">
      <c r="B610" s="55"/>
    </row>
    <row r="611" spans="2:2">
      <c r="B611" s="55"/>
    </row>
    <row r="612" spans="2:2">
      <c r="B612" s="55"/>
    </row>
    <row r="613" spans="2:2">
      <c r="B613" s="55"/>
    </row>
    <row r="614" spans="2:2">
      <c r="B614" s="55"/>
    </row>
    <row r="615" spans="2:2">
      <c r="B615" s="55"/>
    </row>
    <row r="616" spans="2:2">
      <c r="B616" s="55"/>
    </row>
    <row r="617" spans="2:2">
      <c r="B617" s="55"/>
    </row>
    <row r="618" spans="2:2">
      <c r="B618" s="55"/>
    </row>
    <row r="619" spans="2:2">
      <c r="B619" s="55"/>
    </row>
    <row r="620" spans="2:2">
      <c r="B620" s="55"/>
    </row>
    <row r="621" spans="2:2">
      <c r="B621" s="55"/>
    </row>
    <row r="622" spans="2:2">
      <c r="B622" s="55"/>
    </row>
    <row r="623" spans="2:2">
      <c r="B623" s="55"/>
    </row>
    <row r="624" spans="2:2">
      <c r="B624" s="55"/>
    </row>
    <row r="625" spans="2:2">
      <c r="B625" s="55"/>
    </row>
    <row r="626" spans="2:2">
      <c r="B626" s="55"/>
    </row>
    <row r="627" spans="2:2">
      <c r="B627" s="55"/>
    </row>
    <row r="628" spans="2:2">
      <c r="B628" s="55"/>
    </row>
    <row r="629" spans="2:2">
      <c r="B629" s="55"/>
    </row>
    <row r="630" spans="2:2">
      <c r="B630" s="55"/>
    </row>
    <row r="631" spans="2:2">
      <c r="B631" s="55"/>
    </row>
    <row r="632" spans="2:2">
      <c r="B632" s="55"/>
    </row>
    <row r="633" spans="2:2">
      <c r="B633" s="55"/>
    </row>
    <row r="634" spans="2:2">
      <c r="B634" s="55"/>
    </row>
    <row r="635" spans="2:2">
      <c r="B635" s="55"/>
    </row>
    <row r="636" spans="2:2">
      <c r="B636" s="55"/>
    </row>
    <row r="637" spans="2:2">
      <c r="B637" s="55"/>
    </row>
    <row r="638" spans="2:2">
      <c r="B638" s="55"/>
    </row>
    <row r="639" spans="2:2">
      <c r="B639" s="55"/>
    </row>
    <row r="640" spans="2:2">
      <c r="B640" s="55"/>
    </row>
    <row r="641" spans="2:2">
      <c r="B641" s="55"/>
    </row>
    <row r="642" spans="2:2">
      <c r="B642" s="55"/>
    </row>
    <row r="643" spans="2:2">
      <c r="B643" s="55"/>
    </row>
    <row r="644" spans="2:2">
      <c r="B644" s="55"/>
    </row>
    <row r="645" spans="2:2">
      <c r="B645" s="55"/>
    </row>
    <row r="646" spans="2:2">
      <c r="B646" s="55"/>
    </row>
    <row r="647" spans="2:2">
      <c r="B647" s="55"/>
    </row>
    <row r="648" spans="2:2">
      <c r="B648" s="55"/>
    </row>
    <row r="649" spans="2:2">
      <c r="B649" s="55"/>
    </row>
    <row r="650" spans="2:2">
      <c r="B650" s="55"/>
    </row>
    <row r="651" spans="2:2">
      <c r="B651" s="55"/>
    </row>
    <row r="652" spans="2:2">
      <c r="B652" s="55"/>
    </row>
    <row r="653" spans="2:2">
      <c r="B653" s="55"/>
    </row>
    <row r="654" spans="2:2">
      <c r="B654" s="55"/>
    </row>
    <row r="655" spans="2:2">
      <c r="B655" s="55"/>
    </row>
    <row r="656" spans="2:2">
      <c r="B656" s="55"/>
    </row>
    <row r="657" spans="2:2">
      <c r="B657" s="55"/>
    </row>
    <row r="658" spans="2:2">
      <c r="B658" s="55"/>
    </row>
    <row r="659" spans="2:2">
      <c r="B659" s="55"/>
    </row>
    <row r="660" spans="2:2">
      <c r="B660" s="55"/>
    </row>
    <row r="661" spans="2:2">
      <c r="B661" s="55"/>
    </row>
    <row r="662" spans="2:2">
      <c r="B662" s="55"/>
    </row>
    <row r="663" spans="2:2">
      <c r="B663" s="55"/>
    </row>
    <row r="664" spans="2:2">
      <c r="B664" s="55"/>
    </row>
    <row r="665" spans="2:2">
      <c r="B665" s="55"/>
    </row>
    <row r="666" spans="2:2">
      <c r="B666" s="55"/>
    </row>
    <row r="667" spans="2:2">
      <c r="B667" s="55"/>
    </row>
    <row r="668" spans="2:2">
      <c r="B668" s="55"/>
    </row>
    <row r="669" spans="2:2">
      <c r="B669" s="55"/>
    </row>
    <row r="670" spans="2:2">
      <c r="B670" s="55"/>
    </row>
    <row r="671" spans="2:2">
      <c r="B671" s="55"/>
    </row>
    <row r="672" spans="2:2">
      <c r="B672" s="55"/>
    </row>
    <row r="673" spans="2:2">
      <c r="B673" s="55"/>
    </row>
    <row r="674" spans="2:2">
      <c r="B674" s="55"/>
    </row>
    <row r="675" spans="2:2">
      <c r="B675" s="55"/>
    </row>
    <row r="676" spans="2:2">
      <c r="B676" s="55"/>
    </row>
    <row r="677" spans="2:2">
      <c r="B677" s="55"/>
    </row>
    <row r="678" spans="2:2">
      <c r="B678" s="55"/>
    </row>
    <row r="679" spans="2:2">
      <c r="B679" s="55"/>
    </row>
    <row r="680" spans="2:2">
      <c r="B680" s="55"/>
    </row>
    <row r="681" spans="2:2">
      <c r="B681" s="55"/>
    </row>
    <row r="682" spans="2:2">
      <c r="B682" s="55"/>
    </row>
    <row r="683" spans="2:2">
      <c r="B683" s="55"/>
    </row>
    <row r="684" spans="2:2">
      <c r="B684" s="55"/>
    </row>
    <row r="685" spans="2:2">
      <c r="B685" s="55"/>
    </row>
    <row r="686" spans="2:2">
      <c r="B686" s="55"/>
    </row>
    <row r="687" spans="2:2">
      <c r="B687" s="55"/>
    </row>
    <row r="688" spans="2:2">
      <c r="B688" s="55"/>
    </row>
    <row r="689" spans="2:2">
      <c r="B689" s="55"/>
    </row>
    <row r="690" spans="2:2">
      <c r="B690" s="55"/>
    </row>
    <row r="691" spans="2:2">
      <c r="B691" s="55"/>
    </row>
    <row r="692" spans="2:2">
      <c r="B692" s="55"/>
    </row>
    <row r="693" spans="2:2">
      <c r="B693" s="55"/>
    </row>
    <row r="694" spans="2:2">
      <c r="B694" s="55"/>
    </row>
    <row r="695" spans="2:2">
      <c r="B695" s="55"/>
    </row>
    <row r="696" spans="2:2">
      <c r="B696" s="55"/>
    </row>
    <row r="697" spans="2:2">
      <c r="B697" s="55"/>
    </row>
    <row r="698" spans="2:2">
      <c r="B698" s="55"/>
    </row>
    <row r="699" spans="2:2">
      <c r="B699" s="55"/>
    </row>
    <row r="700" spans="2:2">
      <c r="B700" s="55"/>
    </row>
    <row r="701" spans="2:2">
      <c r="B701" s="55"/>
    </row>
    <row r="702" spans="2:2">
      <c r="B702" s="55"/>
    </row>
    <row r="703" spans="2:2">
      <c r="B703" s="55"/>
    </row>
    <row r="704" spans="2:2">
      <c r="B704" s="55"/>
    </row>
    <row r="705" spans="2:2">
      <c r="B705" s="55"/>
    </row>
    <row r="706" spans="2:2">
      <c r="B706" s="55"/>
    </row>
    <row r="707" spans="2:2">
      <c r="B707" s="55"/>
    </row>
    <row r="708" spans="2:2">
      <c r="B708" s="55"/>
    </row>
    <row r="709" spans="2:2">
      <c r="B709" s="55"/>
    </row>
    <row r="710" spans="2:2">
      <c r="B710" s="55"/>
    </row>
    <row r="711" spans="2:2">
      <c r="B711" s="55"/>
    </row>
    <row r="712" spans="2:2">
      <c r="B712" s="55"/>
    </row>
    <row r="713" spans="2:2">
      <c r="B713" s="55"/>
    </row>
    <row r="714" spans="2:2">
      <c r="B714" s="55"/>
    </row>
    <row r="715" spans="2:2">
      <c r="B715" s="55"/>
    </row>
    <row r="716" spans="2:2">
      <c r="B716" s="55"/>
    </row>
    <row r="717" spans="2:2">
      <c r="B717" s="55"/>
    </row>
    <row r="718" spans="2:2">
      <c r="B718" s="55"/>
    </row>
    <row r="719" spans="2:2">
      <c r="B719" s="55"/>
    </row>
    <row r="720" spans="2:2">
      <c r="B720" s="55"/>
    </row>
    <row r="721" spans="2:2">
      <c r="B721" s="55"/>
    </row>
    <row r="722" spans="2:2">
      <c r="B722" s="55"/>
    </row>
    <row r="723" spans="2:2">
      <c r="B723" s="55"/>
    </row>
    <row r="724" spans="2:2">
      <c r="B724" s="55"/>
    </row>
    <row r="725" spans="2:2">
      <c r="B725" s="55"/>
    </row>
    <row r="726" spans="2:2">
      <c r="B726" s="55"/>
    </row>
    <row r="727" spans="2:2">
      <c r="B727" s="55"/>
    </row>
    <row r="728" spans="2:2">
      <c r="B728" s="55"/>
    </row>
    <row r="729" spans="2:2">
      <c r="B729" s="55"/>
    </row>
    <row r="730" spans="2:2">
      <c r="B730" s="55"/>
    </row>
    <row r="731" spans="2:2">
      <c r="B731" s="55"/>
    </row>
    <row r="732" spans="2:2">
      <c r="B732" s="55"/>
    </row>
    <row r="733" spans="2:2">
      <c r="B733" s="55"/>
    </row>
    <row r="734" spans="2:2">
      <c r="B734" s="55"/>
    </row>
    <row r="735" spans="2:2">
      <c r="B735" s="55"/>
    </row>
    <row r="736" spans="2:2">
      <c r="B736" s="55"/>
    </row>
    <row r="737" spans="2:2">
      <c r="B737" s="55"/>
    </row>
    <row r="738" spans="2:2">
      <c r="B738" s="55"/>
    </row>
    <row r="739" spans="2:2">
      <c r="B739" s="55"/>
    </row>
    <row r="740" spans="2:2">
      <c r="B740" s="55"/>
    </row>
    <row r="741" spans="2:2">
      <c r="B741" s="55"/>
    </row>
    <row r="742" spans="2:2">
      <c r="B742" s="55"/>
    </row>
    <row r="743" spans="2:2">
      <c r="B743" s="55"/>
    </row>
    <row r="744" spans="2:2">
      <c r="B744" s="55"/>
    </row>
    <row r="745" spans="2:2">
      <c r="B745" s="55"/>
    </row>
    <row r="746" spans="2:2">
      <c r="B746" s="55"/>
    </row>
    <row r="747" spans="2:2">
      <c r="B747" s="55"/>
    </row>
    <row r="748" spans="2:2">
      <c r="B748" s="55"/>
    </row>
    <row r="749" spans="2:2">
      <c r="B749" s="55"/>
    </row>
    <row r="750" spans="2:2">
      <c r="B750" s="55"/>
    </row>
    <row r="751" spans="2:2">
      <c r="B751" s="55"/>
    </row>
    <row r="752" spans="2:2">
      <c r="B752" s="55"/>
    </row>
    <row r="753" spans="2:2">
      <c r="B753" s="55"/>
    </row>
    <row r="754" spans="2:2">
      <c r="B754" s="55"/>
    </row>
    <row r="755" spans="2:2">
      <c r="B755" s="55"/>
    </row>
    <row r="756" spans="2:2">
      <c r="B756" s="55"/>
    </row>
    <row r="757" spans="2:2">
      <c r="B757" s="55"/>
    </row>
    <row r="758" spans="2:2">
      <c r="B758" s="55"/>
    </row>
    <row r="759" spans="2:2">
      <c r="B759" s="55"/>
    </row>
    <row r="760" spans="2:2">
      <c r="B760" s="55"/>
    </row>
    <row r="761" spans="2:2">
      <c r="B761" s="55"/>
    </row>
    <row r="762" spans="2:2">
      <c r="B762" s="55"/>
    </row>
    <row r="763" spans="2:2">
      <c r="B763" s="55"/>
    </row>
    <row r="764" spans="2:2">
      <c r="B764" s="55"/>
    </row>
    <row r="765" spans="2:2">
      <c r="B765" s="55"/>
    </row>
    <row r="766" spans="2:2">
      <c r="B766" s="55"/>
    </row>
    <row r="767" spans="2:2">
      <c r="B767" s="55"/>
    </row>
    <row r="768" spans="2:2">
      <c r="B768" s="55"/>
    </row>
    <row r="769" spans="2:2">
      <c r="B769" s="55"/>
    </row>
    <row r="770" spans="2:2">
      <c r="B770" s="55"/>
    </row>
    <row r="771" spans="2:2">
      <c r="B771" s="55"/>
    </row>
    <row r="772" spans="2:2">
      <c r="B772" s="55"/>
    </row>
    <row r="773" spans="2:2">
      <c r="B773" s="55"/>
    </row>
    <row r="774" spans="2:2">
      <c r="B774" s="55"/>
    </row>
    <row r="775" spans="2:2">
      <c r="B775" s="55"/>
    </row>
    <row r="776" spans="2:2">
      <c r="B776" s="55"/>
    </row>
    <row r="777" spans="2:2">
      <c r="B777" s="55"/>
    </row>
    <row r="778" spans="2:2">
      <c r="B778" s="55"/>
    </row>
    <row r="779" spans="2:2">
      <c r="B779" s="55"/>
    </row>
    <row r="780" spans="2:2">
      <c r="B780" s="55"/>
    </row>
    <row r="781" spans="2:2">
      <c r="B781" s="55"/>
    </row>
    <row r="782" spans="2:2">
      <c r="B782" s="55"/>
    </row>
    <row r="783" spans="2:2">
      <c r="B783" s="55"/>
    </row>
    <row r="784" spans="2:2">
      <c r="B784" s="55"/>
    </row>
    <row r="785" spans="2:2">
      <c r="B785" s="55"/>
    </row>
    <row r="786" spans="2:2">
      <c r="B786" s="55"/>
    </row>
    <row r="787" spans="2:2">
      <c r="B787" s="55"/>
    </row>
    <row r="788" spans="2:2">
      <c r="B788" s="55"/>
    </row>
    <row r="789" spans="2:2">
      <c r="B789" s="55"/>
    </row>
    <row r="790" spans="2:2">
      <c r="B790" s="55"/>
    </row>
    <row r="791" spans="2:2">
      <c r="B791" s="55"/>
    </row>
    <row r="792" spans="2:2">
      <c r="B792" s="55"/>
    </row>
    <row r="793" spans="2:2">
      <c r="B793" s="55"/>
    </row>
    <row r="794" spans="2:2">
      <c r="B794" s="55"/>
    </row>
    <row r="795" spans="2:2">
      <c r="B795" s="55"/>
    </row>
    <row r="796" spans="2:2">
      <c r="B796" s="55"/>
    </row>
    <row r="797" spans="2:2">
      <c r="B797" s="55"/>
    </row>
    <row r="798" spans="2:2">
      <c r="B798" s="55"/>
    </row>
    <row r="799" spans="2:2">
      <c r="B799" s="55"/>
    </row>
    <row r="800" spans="2:2">
      <c r="B800" s="55"/>
    </row>
    <row r="801" spans="2:2">
      <c r="B801" s="55"/>
    </row>
    <row r="802" spans="2:2">
      <c r="B802" s="55"/>
    </row>
    <row r="803" spans="2:2">
      <c r="B803" s="55"/>
    </row>
    <row r="804" spans="2:2">
      <c r="B804" s="55"/>
    </row>
    <row r="805" spans="2:2">
      <c r="B805" s="55"/>
    </row>
    <row r="806" spans="2:2">
      <c r="B806" s="55"/>
    </row>
    <row r="807" spans="2:2">
      <c r="B807" s="55"/>
    </row>
    <row r="808" spans="2:2">
      <c r="B808" s="55"/>
    </row>
    <row r="809" spans="2:2">
      <c r="B809" s="55"/>
    </row>
    <row r="810" spans="2:2">
      <c r="B810" s="55"/>
    </row>
    <row r="811" spans="2:2">
      <c r="B811" s="55"/>
    </row>
    <row r="812" spans="2:2">
      <c r="B812" s="55"/>
    </row>
    <row r="813" spans="2:2">
      <c r="B813" s="55"/>
    </row>
    <row r="814" spans="2:2">
      <c r="B814" s="55"/>
    </row>
    <row r="815" spans="2:2">
      <c r="B815" s="55"/>
    </row>
    <row r="816" spans="2:2">
      <c r="B816" s="55"/>
    </row>
    <row r="817" spans="2:2">
      <c r="B817" s="55"/>
    </row>
    <row r="818" spans="2:2">
      <c r="B818" s="55"/>
    </row>
    <row r="819" spans="2:2">
      <c r="B819" s="55"/>
    </row>
    <row r="820" spans="2:2">
      <c r="B820" s="55"/>
    </row>
    <row r="821" spans="2:2">
      <c r="B821" s="55"/>
    </row>
    <row r="822" spans="2:2">
      <c r="B822" s="55"/>
    </row>
    <row r="823" spans="2:2">
      <c r="B823" s="55"/>
    </row>
    <row r="824" spans="2:2">
      <c r="B824" s="55"/>
    </row>
    <row r="825" spans="2:2">
      <c r="B825" s="55"/>
    </row>
    <row r="826" spans="2:2">
      <c r="B826" s="55"/>
    </row>
    <row r="827" spans="2:2">
      <c r="B827" s="55"/>
    </row>
    <row r="828" spans="2:2">
      <c r="B828" s="55"/>
    </row>
    <row r="829" spans="2:2">
      <c r="B829" s="55"/>
    </row>
    <row r="830" spans="2:2">
      <c r="B830" s="55"/>
    </row>
    <row r="831" spans="2:2">
      <c r="B831" s="55"/>
    </row>
    <row r="832" spans="2:2">
      <c r="B832" s="55"/>
    </row>
    <row r="833" spans="2:2">
      <c r="B833" s="55"/>
    </row>
    <row r="834" spans="2:2">
      <c r="B834" s="55"/>
    </row>
    <row r="835" spans="2:2">
      <c r="B835" s="55"/>
    </row>
    <row r="836" spans="2:2">
      <c r="B836" s="55"/>
    </row>
    <row r="837" spans="2:2">
      <c r="B837" s="55"/>
    </row>
    <row r="838" spans="2:2">
      <c r="B838" s="55"/>
    </row>
    <row r="839" spans="2:2">
      <c r="B839" s="55"/>
    </row>
    <row r="840" spans="2:2">
      <c r="B840" s="55"/>
    </row>
    <row r="841" spans="2:2">
      <c r="B841" s="55"/>
    </row>
    <row r="842" spans="2:2">
      <c r="B842" s="55"/>
    </row>
    <row r="843" spans="2:2">
      <c r="B843" s="55"/>
    </row>
    <row r="844" spans="2:2">
      <c r="B844" s="55"/>
    </row>
    <row r="845" spans="2:2">
      <c r="B845" s="55"/>
    </row>
    <row r="846" spans="2:2">
      <c r="B846" s="55"/>
    </row>
    <row r="847" spans="2:2">
      <c r="B847" s="55"/>
    </row>
    <row r="848" spans="2:2">
      <c r="B848" s="55"/>
    </row>
    <row r="849" spans="2:2">
      <c r="B849" s="55"/>
    </row>
    <row r="850" spans="2:2">
      <c r="B850" s="55"/>
    </row>
    <row r="851" spans="2:2">
      <c r="B851" s="55"/>
    </row>
    <row r="852" spans="2:2">
      <c r="B852" s="55"/>
    </row>
    <row r="853" spans="2:2">
      <c r="B853" s="55"/>
    </row>
    <row r="854" spans="2:2">
      <c r="B854" s="55"/>
    </row>
    <row r="855" spans="2:2">
      <c r="B855" s="55"/>
    </row>
    <row r="856" spans="2:2">
      <c r="B856" s="55"/>
    </row>
    <row r="857" spans="2:2">
      <c r="B857" s="55"/>
    </row>
    <row r="858" spans="2:2">
      <c r="B858" s="55"/>
    </row>
    <row r="859" spans="2:2">
      <c r="B859" s="55"/>
    </row>
    <row r="860" spans="2:2">
      <c r="B860" s="55"/>
    </row>
    <row r="861" spans="2:2">
      <c r="B861" s="55"/>
    </row>
    <row r="862" spans="2:2">
      <c r="B862" s="55"/>
    </row>
    <row r="863" spans="2:2">
      <c r="B863" s="55"/>
    </row>
    <row r="864" spans="2:2">
      <c r="B864" s="55"/>
    </row>
    <row r="865" spans="2:2">
      <c r="B865" s="55"/>
    </row>
    <row r="866" spans="2:2">
      <c r="B866" s="55"/>
    </row>
    <row r="867" spans="2:2">
      <c r="B867" s="55"/>
    </row>
    <row r="868" spans="2:2">
      <c r="B868" s="55"/>
    </row>
    <row r="869" spans="2:2">
      <c r="B869" s="55"/>
    </row>
    <row r="870" spans="2:2">
      <c r="B870" s="55"/>
    </row>
    <row r="871" spans="2:2">
      <c r="B871" s="55"/>
    </row>
    <row r="872" spans="2:2">
      <c r="B872" s="55"/>
    </row>
    <row r="873" spans="2:2">
      <c r="B873" s="55"/>
    </row>
    <row r="874" spans="2:2">
      <c r="B874" s="55"/>
    </row>
    <row r="875" spans="2:2">
      <c r="B875" s="55"/>
    </row>
    <row r="876" spans="2:2">
      <c r="B876" s="55"/>
    </row>
    <row r="877" spans="2:2">
      <c r="B877" s="55"/>
    </row>
    <row r="878" spans="2:2">
      <c r="B878" s="55"/>
    </row>
    <row r="879" spans="2:2">
      <c r="B879" s="55"/>
    </row>
    <row r="880" spans="2:2">
      <c r="B880" s="55"/>
    </row>
    <row r="881" spans="2:2">
      <c r="B881" s="55"/>
    </row>
    <row r="882" spans="2:2">
      <c r="B882" s="55"/>
    </row>
    <row r="883" spans="2:2">
      <c r="B883" s="55"/>
    </row>
    <row r="884" spans="2:2">
      <c r="B884" s="55"/>
    </row>
    <row r="885" spans="2:2">
      <c r="B885" s="55"/>
    </row>
    <row r="886" spans="2:2">
      <c r="B886" s="55"/>
    </row>
    <row r="887" spans="2:2">
      <c r="B887" s="55"/>
    </row>
    <row r="888" spans="2:2">
      <c r="B888" s="55"/>
    </row>
    <row r="889" spans="2:2">
      <c r="B889" s="55"/>
    </row>
    <row r="890" spans="2:2">
      <c r="B890" s="55"/>
    </row>
    <row r="891" spans="2:2">
      <c r="B891" s="55"/>
    </row>
    <row r="892" spans="2:2">
      <c r="B892" s="55"/>
    </row>
    <row r="893" spans="2:2">
      <c r="B893" s="55"/>
    </row>
    <row r="894" spans="2:2">
      <c r="B894" s="55"/>
    </row>
    <row r="895" spans="2:2">
      <c r="B895" s="55"/>
    </row>
    <row r="896" spans="2:2">
      <c r="B896" s="55"/>
    </row>
    <row r="897" spans="2:2">
      <c r="B897" s="55"/>
    </row>
    <row r="898" spans="2:2">
      <c r="B898" s="55"/>
    </row>
    <row r="899" spans="2:2">
      <c r="B899" s="55"/>
    </row>
    <row r="900" spans="2:2">
      <c r="B900" s="55"/>
    </row>
    <row r="901" spans="2:2">
      <c r="B901" s="55"/>
    </row>
    <row r="902" spans="2:2">
      <c r="B902" s="55"/>
    </row>
    <row r="903" spans="2:2">
      <c r="B903" s="55"/>
    </row>
    <row r="904" spans="2:2">
      <c r="B904" s="55"/>
    </row>
    <row r="905" spans="2:2">
      <c r="B905" s="55"/>
    </row>
    <row r="906" spans="2:2">
      <c r="B906" s="55"/>
    </row>
    <row r="907" spans="2:2">
      <c r="B907" s="55"/>
    </row>
    <row r="908" spans="2:2">
      <c r="B908" s="55"/>
    </row>
    <row r="909" spans="2:2">
      <c r="B909" s="55"/>
    </row>
    <row r="910" spans="2:2">
      <c r="B910" s="55"/>
    </row>
    <row r="911" spans="2:2">
      <c r="B911" s="55"/>
    </row>
    <row r="912" spans="2:2">
      <c r="B912" s="55"/>
    </row>
    <row r="913" spans="2:2">
      <c r="B913" s="55"/>
    </row>
    <row r="914" spans="2:2">
      <c r="B914" s="55"/>
    </row>
    <row r="915" spans="2:2">
      <c r="B915" s="55"/>
    </row>
    <row r="916" spans="2:2">
      <c r="B916" s="55"/>
    </row>
    <row r="917" spans="2:2">
      <c r="B917" s="55"/>
    </row>
    <row r="918" spans="2:2">
      <c r="B918" s="55"/>
    </row>
    <row r="919" spans="2:2">
      <c r="B919" s="55"/>
    </row>
    <row r="920" spans="2:2">
      <c r="B920" s="55"/>
    </row>
    <row r="921" spans="2:2">
      <c r="B921" s="55"/>
    </row>
    <row r="922" spans="2:2">
      <c r="B922" s="55"/>
    </row>
    <row r="923" spans="2:2">
      <c r="B923" s="55"/>
    </row>
    <row r="924" spans="2:2">
      <c r="B924" s="55"/>
    </row>
    <row r="925" spans="2:2">
      <c r="B925" s="55"/>
    </row>
    <row r="926" spans="2:2">
      <c r="B926" s="55"/>
    </row>
    <row r="927" spans="2:2">
      <c r="B927" s="55"/>
    </row>
    <row r="928" spans="2:2">
      <c r="B928" s="55"/>
    </row>
    <row r="929" spans="2:2">
      <c r="B929" s="55"/>
    </row>
    <row r="930" spans="2:2">
      <c r="B930" s="55"/>
    </row>
    <row r="931" spans="2:2">
      <c r="B931" s="55"/>
    </row>
    <row r="932" spans="2:2">
      <c r="B932" s="55"/>
    </row>
    <row r="933" spans="2:2">
      <c r="B933" s="55"/>
    </row>
    <row r="934" spans="2:2">
      <c r="B934" s="55"/>
    </row>
    <row r="935" spans="2:2">
      <c r="B935" s="55"/>
    </row>
    <row r="936" spans="2:2">
      <c r="B936" s="55"/>
    </row>
    <row r="937" spans="2:2">
      <c r="B937" s="55"/>
    </row>
    <row r="938" spans="2:2">
      <c r="B938" s="55"/>
    </row>
    <row r="939" spans="2:2">
      <c r="B939" s="55"/>
    </row>
    <row r="940" spans="2:2">
      <c r="B940" s="55"/>
    </row>
    <row r="941" spans="2:2">
      <c r="B941" s="55"/>
    </row>
    <row r="942" spans="2:2">
      <c r="B942" s="55"/>
    </row>
    <row r="943" spans="2:2">
      <c r="B943" s="55"/>
    </row>
    <row r="944" spans="2:2">
      <c r="B944" s="55"/>
    </row>
    <row r="945" spans="2:2">
      <c r="B945" s="55"/>
    </row>
    <row r="946" spans="2:2">
      <c r="B946" s="55"/>
    </row>
    <row r="947" spans="2:2">
      <c r="B947" s="55"/>
    </row>
    <row r="948" spans="2:2">
      <c r="B948" s="55"/>
    </row>
    <row r="949" spans="2:2">
      <c r="B949" s="55"/>
    </row>
    <row r="950" spans="2:2">
      <c r="B950" s="55"/>
    </row>
    <row r="951" spans="2:2">
      <c r="B951" s="55"/>
    </row>
    <row r="952" spans="2:2">
      <c r="B952" s="55"/>
    </row>
    <row r="953" spans="2:2">
      <c r="B953" s="55"/>
    </row>
    <row r="954" spans="2:2">
      <c r="B954" s="55"/>
    </row>
    <row r="955" spans="2:2">
      <c r="B955" s="55"/>
    </row>
    <row r="956" spans="2:2">
      <c r="B956" s="55"/>
    </row>
    <row r="957" spans="2:2">
      <c r="B957" s="55"/>
    </row>
    <row r="958" spans="2:2">
      <c r="B958" s="55"/>
    </row>
    <row r="959" spans="2:2">
      <c r="B959" s="55"/>
    </row>
    <row r="960" spans="2:2">
      <c r="B960" s="55"/>
    </row>
    <row r="961" spans="2:2">
      <c r="B961" s="55"/>
    </row>
    <row r="962" spans="2:2">
      <c r="B962" s="55"/>
    </row>
    <row r="963" spans="2:2">
      <c r="B963" s="55"/>
    </row>
    <row r="964" spans="2:2">
      <c r="B964" s="55"/>
    </row>
    <row r="965" spans="2:2">
      <c r="B965" s="55"/>
    </row>
    <row r="966" spans="2:2">
      <c r="B966" s="55"/>
    </row>
    <row r="967" spans="2:2">
      <c r="B967" s="55"/>
    </row>
    <row r="968" spans="2:2">
      <c r="B968" s="55"/>
    </row>
    <row r="969" spans="2:2">
      <c r="B969" s="55"/>
    </row>
    <row r="970" spans="2:2">
      <c r="B970" s="55"/>
    </row>
    <row r="971" spans="2:2">
      <c r="B971" s="55"/>
    </row>
    <row r="972" spans="2:2">
      <c r="B972" s="55"/>
    </row>
    <row r="973" spans="2:2">
      <c r="B973" s="55"/>
    </row>
    <row r="974" spans="2:2">
      <c r="B974" s="55"/>
    </row>
    <row r="975" spans="2:2">
      <c r="B975" s="55"/>
    </row>
    <row r="976" spans="2:2">
      <c r="B976" s="55"/>
    </row>
    <row r="977" spans="2:2">
      <c r="B977" s="55"/>
    </row>
    <row r="978" spans="2:2">
      <c r="B978" s="55"/>
    </row>
    <row r="979" spans="2:2">
      <c r="B979" s="55"/>
    </row>
    <row r="980" spans="2:2">
      <c r="B980" s="55"/>
    </row>
    <row r="981" spans="2:2">
      <c r="B981" s="55"/>
    </row>
    <row r="982" spans="2:2">
      <c r="B982" s="55"/>
    </row>
    <row r="983" spans="2:2">
      <c r="B983" s="55"/>
    </row>
    <row r="984" spans="2:2">
      <c r="B984" s="55"/>
    </row>
    <row r="985" spans="2:2">
      <c r="B985" s="55"/>
    </row>
    <row r="986" spans="2:2">
      <c r="B986" s="55"/>
    </row>
    <row r="987" spans="2:2">
      <c r="B987" s="55"/>
    </row>
    <row r="988" spans="2:2">
      <c r="B988" s="55"/>
    </row>
    <row r="989" spans="2:2">
      <c r="B989" s="55"/>
    </row>
    <row r="990" spans="2:2">
      <c r="B990" s="55"/>
    </row>
    <row r="991" spans="2:2">
      <c r="B991" s="55"/>
    </row>
    <row r="992" spans="2:2">
      <c r="B992" s="55"/>
    </row>
    <row r="993" spans="2:2">
      <c r="B993" s="55"/>
    </row>
    <row r="994" spans="2:2">
      <c r="B994" s="55"/>
    </row>
    <row r="995" spans="2:2">
      <c r="B995" s="55"/>
    </row>
    <row r="996" spans="2:2">
      <c r="B996" s="55"/>
    </row>
    <row r="997" spans="2:2">
      <c r="B997" s="55"/>
    </row>
    <row r="998" spans="2:2">
      <c r="B998" s="55"/>
    </row>
    <row r="999" spans="2:2">
      <c r="B999" s="55"/>
    </row>
    <row r="1000" spans="2:2">
      <c r="B1000" s="55"/>
    </row>
    <row r="1001" spans="2:2">
      <c r="B1001" s="55"/>
    </row>
    <row r="1002" spans="2: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Chart!Print_Area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2016-11-15T00:17:38Z</cp:lastPrinted>
  <dcterms:created xsi:type="dcterms:W3CDTF">2010-05-03T05:21:09Z</dcterms:created>
  <dcterms:modified xsi:type="dcterms:W3CDTF">2021-01-24T05:48:45Z</dcterms:modified>
</cp:coreProperties>
</file>